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/>
  <mc:AlternateContent xmlns:mc="http://schemas.openxmlformats.org/markup-compatibility/2006">
    <mc:Choice Requires="x15">
      <x15ac:absPath xmlns:x15ac="http://schemas.microsoft.com/office/spreadsheetml/2010/11/ac" url="C:\Users\PeterWelch\OneDrive - KAX Media Limited\Documents\Best States For Fishing\"/>
    </mc:Choice>
  </mc:AlternateContent>
  <xr:revisionPtr revIDLastSave="0" documentId="8_{310C2D83-13D8-4635-B2D7-7FA260D0111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ational Ranking" sheetId="2" r:id="rId1"/>
    <sheet name="Full Data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6" i="1" l="1"/>
  <c r="H9" i="1"/>
  <c r="I9" i="1" s="1"/>
  <c r="H41" i="1"/>
  <c r="I41" i="1" s="1"/>
  <c r="H13" i="1"/>
  <c r="I13" i="1" s="1"/>
  <c r="H50" i="1"/>
  <c r="I50" i="1" s="1"/>
  <c r="H24" i="1"/>
  <c r="I24" i="1" s="1"/>
  <c r="H51" i="1"/>
  <c r="I51" i="1" s="1"/>
  <c r="H31" i="1"/>
  <c r="I31" i="1" s="1"/>
  <c r="H20" i="1"/>
  <c r="I20" i="1" s="1"/>
  <c r="H10" i="1"/>
  <c r="I10" i="1" s="1"/>
  <c r="H22" i="1"/>
  <c r="I22" i="1" s="1"/>
  <c r="H23" i="1"/>
  <c r="I23" i="1" s="1"/>
  <c r="H32" i="1"/>
  <c r="I32" i="1" s="1"/>
  <c r="H43" i="1"/>
  <c r="I43" i="1" s="1"/>
  <c r="H34" i="1"/>
  <c r="I34" i="1" s="1"/>
  <c r="H49" i="1"/>
  <c r="I49" i="1" s="1"/>
  <c r="H25" i="1"/>
  <c r="I25" i="1" s="1"/>
  <c r="H2" i="1"/>
  <c r="I2" i="1" s="1"/>
  <c r="H6" i="1"/>
  <c r="I6" i="1" s="1"/>
  <c r="H42" i="1"/>
  <c r="I42" i="1" s="1"/>
  <c r="H38" i="1"/>
  <c r="I38" i="1" s="1"/>
  <c r="H12" i="1"/>
  <c r="I12" i="1" s="1"/>
  <c r="H4" i="1"/>
  <c r="I4" i="1" s="1"/>
  <c r="H15" i="1"/>
  <c r="I15" i="1" s="1"/>
  <c r="H37" i="1"/>
  <c r="I37" i="1" s="1"/>
  <c r="H21" i="1"/>
  <c r="I21" i="1" s="1"/>
  <c r="H33" i="1"/>
  <c r="I33" i="1" s="1"/>
  <c r="H48" i="1"/>
  <c r="I48" i="1" s="1"/>
  <c r="H46" i="1"/>
  <c r="I46" i="1" s="1"/>
  <c r="H47" i="1"/>
  <c r="I47" i="1" s="1"/>
  <c r="H30" i="1"/>
  <c r="I30" i="1" s="1"/>
  <c r="H36" i="1"/>
  <c r="I36" i="1" s="1"/>
  <c r="H16" i="1"/>
  <c r="I16" i="1" s="1"/>
  <c r="H14" i="1"/>
  <c r="I14" i="1" s="1"/>
  <c r="H11" i="1"/>
  <c r="I11" i="1" s="1"/>
  <c r="H5" i="1"/>
  <c r="I5" i="1" s="1"/>
  <c r="H29" i="1"/>
  <c r="I29" i="1" s="1"/>
  <c r="H40" i="1"/>
  <c r="I40" i="1" s="1"/>
  <c r="H27" i="1"/>
  <c r="I27" i="1" s="1"/>
  <c r="H18" i="1"/>
  <c r="I18" i="1" s="1"/>
  <c r="H7" i="1"/>
  <c r="I7" i="1" s="1"/>
  <c r="H39" i="1"/>
  <c r="I39" i="1" s="1"/>
  <c r="H44" i="1"/>
  <c r="I44" i="1" s="1"/>
  <c r="H19" i="1"/>
  <c r="I19" i="1" s="1"/>
  <c r="H17" i="1"/>
  <c r="I17" i="1" s="1"/>
  <c r="H45" i="1"/>
  <c r="I45" i="1" s="1"/>
  <c r="H35" i="1"/>
  <c r="I35" i="1" s="1"/>
  <c r="H28" i="1"/>
  <c r="I28" i="1" s="1"/>
  <c r="H3" i="1"/>
  <c r="I3" i="1" s="1"/>
  <c r="H8" i="1"/>
  <c r="I8" i="1" s="1"/>
  <c r="H26" i="1"/>
  <c r="I26" i="1" s="1"/>
  <c r="E26" i="1"/>
  <c r="F26" i="1" s="1"/>
  <c r="E9" i="1"/>
  <c r="F9" i="1" s="1"/>
  <c r="E41" i="1"/>
  <c r="F41" i="1" s="1"/>
  <c r="E13" i="1"/>
  <c r="F13" i="1" s="1"/>
  <c r="E50" i="1"/>
  <c r="F50" i="1" s="1"/>
  <c r="E24" i="1"/>
  <c r="F24" i="1" s="1"/>
  <c r="E51" i="1"/>
  <c r="F51" i="1" s="1"/>
  <c r="E31" i="1"/>
  <c r="F31" i="1" s="1"/>
  <c r="E20" i="1"/>
  <c r="F20" i="1" s="1"/>
  <c r="E10" i="1"/>
  <c r="F10" i="1" s="1"/>
  <c r="E22" i="1"/>
  <c r="F22" i="1" s="1"/>
  <c r="E23" i="1"/>
  <c r="F23" i="1" s="1"/>
  <c r="E32" i="1"/>
  <c r="F32" i="1" s="1"/>
  <c r="E43" i="1"/>
  <c r="F43" i="1" s="1"/>
  <c r="E34" i="1"/>
  <c r="F34" i="1" s="1"/>
  <c r="E49" i="1"/>
  <c r="F49" i="1" s="1"/>
  <c r="E25" i="1"/>
  <c r="F25" i="1" s="1"/>
  <c r="E2" i="1"/>
  <c r="F2" i="1" s="1"/>
  <c r="E6" i="1"/>
  <c r="F6" i="1" s="1"/>
  <c r="E42" i="1"/>
  <c r="F42" i="1" s="1"/>
  <c r="E38" i="1"/>
  <c r="F38" i="1" s="1"/>
  <c r="E12" i="1"/>
  <c r="F12" i="1" s="1"/>
  <c r="E4" i="1"/>
  <c r="F4" i="1" s="1"/>
  <c r="E15" i="1"/>
  <c r="F15" i="1" s="1"/>
  <c r="E37" i="1"/>
  <c r="F37" i="1" s="1"/>
  <c r="E21" i="1"/>
  <c r="F21" i="1" s="1"/>
  <c r="E33" i="1"/>
  <c r="F33" i="1" s="1"/>
  <c r="E48" i="1"/>
  <c r="F48" i="1" s="1"/>
  <c r="E46" i="1"/>
  <c r="F46" i="1" s="1"/>
  <c r="E47" i="1"/>
  <c r="F47" i="1" s="1"/>
  <c r="E30" i="1"/>
  <c r="F30" i="1" s="1"/>
  <c r="E36" i="1"/>
  <c r="F36" i="1" s="1"/>
  <c r="E16" i="1"/>
  <c r="F16" i="1" s="1"/>
  <c r="E14" i="1"/>
  <c r="F14" i="1" s="1"/>
  <c r="E11" i="1"/>
  <c r="F11" i="1" s="1"/>
  <c r="E5" i="1"/>
  <c r="F5" i="1" s="1"/>
  <c r="E29" i="1"/>
  <c r="F29" i="1" s="1"/>
  <c r="E40" i="1"/>
  <c r="F40" i="1" s="1"/>
  <c r="E27" i="1"/>
  <c r="F27" i="1" s="1"/>
  <c r="E18" i="1"/>
  <c r="F18" i="1" s="1"/>
  <c r="E7" i="1"/>
  <c r="F7" i="1" s="1"/>
  <c r="E39" i="1"/>
  <c r="F39" i="1" s="1"/>
  <c r="E44" i="1"/>
  <c r="F44" i="1" s="1"/>
  <c r="E19" i="1"/>
  <c r="F19" i="1" s="1"/>
  <c r="E17" i="1"/>
  <c r="F17" i="1" s="1"/>
  <c r="E45" i="1"/>
  <c r="F45" i="1" s="1"/>
  <c r="E35" i="1"/>
  <c r="F35" i="1" s="1"/>
  <c r="E28" i="1"/>
  <c r="F28" i="1" s="1"/>
  <c r="E3" i="1"/>
  <c r="F3" i="1" s="1"/>
  <c r="E8" i="1"/>
  <c r="F8" i="1" s="1"/>
  <c r="C9" i="1"/>
  <c r="C41" i="1"/>
  <c r="C13" i="1"/>
  <c r="C50" i="1"/>
  <c r="C24" i="1"/>
  <c r="C51" i="1"/>
  <c r="C31" i="1"/>
  <c r="C20" i="1"/>
  <c r="C10" i="1"/>
  <c r="C22" i="1"/>
  <c r="C23" i="1"/>
  <c r="C32" i="1"/>
  <c r="C43" i="1"/>
  <c r="C34" i="1"/>
  <c r="C49" i="1"/>
  <c r="C25" i="1"/>
  <c r="C2" i="1"/>
  <c r="C6" i="1"/>
  <c r="C42" i="1"/>
  <c r="C38" i="1"/>
  <c r="C12" i="1"/>
  <c r="C4" i="1"/>
  <c r="C15" i="1"/>
  <c r="C37" i="1"/>
  <c r="C21" i="1"/>
  <c r="C33" i="1"/>
  <c r="C48" i="1"/>
  <c r="C46" i="1"/>
  <c r="C47" i="1"/>
  <c r="C30" i="1"/>
  <c r="C36" i="1"/>
  <c r="C16" i="1"/>
  <c r="C14" i="1"/>
  <c r="C11" i="1"/>
  <c r="C5" i="1"/>
  <c r="C29" i="1"/>
  <c r="C40" i="1"/>
  <c r="C27" i="1"/>
  <c r="C18" i="1"/>
  <c r="C7" i="1"/>
  <c r="C39" i="1"/>
  <c r="C44" i="1"/>
  <c r="C19" i="1"/>
  <c r="C17" i="1"/>
  <c r="C45" i="1"/>
  <c r="C35" i="1"/>
  <c r="C28" i="1"/>
  <c r="C3" i="1"/>
  <c r="C8" i="1"/>
  <c r="O9" i="1" l="1"/>
  <c r="O41" i="1"/>
  <c r="O13" i="1"/>
  <c r="O50" i="1"/>
  <c r="O24" i="1"/>
  <c r="O51" i="1"/>
  <c r="O31" i="1"/>
  <c r="O20" i="1"/>
  <c r="O10" i="1"/>
  <c r="O22" i="1"/>
  <c r="O23" i="1"/>
  <c r="O32" i="1"/>
  <c r="O43" i="1"/>
  <c r="O34" i="1"/>
  <c r="O49" i="1"/>
  <c r="O25" i="1"/>
  <c r="O2" i="1"/>
  <c r="O6" i="1"/>
  <c r="O42" i="1"/>
  <c r="O38" i="1"/>
  <c r="O12" i="1"/>
  <c r="O4" i="1"/>
  <c r="O15" i="1"/>
  <c r="O37" i="1"/>
  <c r="O21" i="1"/>
  <c r="O33" i="1"/>
  <c r="O48" i="1"/>
  <c r="O46" i="1"/>
  <c r="O47" i="1"/>
  <c r="O30" i="1"/>
  <c r="O36" i="1"/>
  <c r="O16" i="1"/>
  <c r="O14" i="1"/>
  <c r="O11" i="1"/>
  <c r="O5" i="1"/>
  <c r="O29" i="1"/>
  <c r="O40" i="1"/>
  <c r="O27" i="1"/>
  <c r="O18" i="1"/>
  <c r="O7" i="1"/>
  <c r="O39" i="1"/>
  <c r="O44" i="1"/>
  <c r="O19" i="1"/>
  <c r="O17" i="1"/>
  <c r="O45" i="1"/>
  <c r="O35" i="1"/>
  <c r="O28" i="1"/>
  <c r="O3" i="1"/>
  <c r="O8" i="1"/>
  <c r="O26" i="1"/>
  <c r="L9" i="1"/>
  <c r="L41" i="1"/>
  <c r="L13" i="1"/>
  <c r="L50" i="1"/>
  <c r="L24" i="1"/>
  <c r="L51" i="1"/>
  <c r="L31" i="1"/>
  <c r="L20" i="1"/>
  <c r="L10" i="1"/>
  <c r="L22" i="1"/>
  <c r="L23" i="1"/>
  <c r="L32" i="1"/>
  <c r="L43" i="1"/>
  <c r="L34" i="1"/>
  <c r="L49" i="1"/>
  <c r="L25" i="1"/>
  <c r="L2" i="1"/>
  <c r="L6" i="1"/>
  <c r="L42" i="1"/>
  <c r="L38" i="1"/>
  <c r="L12" i="1"/>
  <c r="L4" i="1"/>
  <c r="L15" i="1"/>
  <c r="L37" i="1"/>
  <c r="L21" i="1"/>
  <c r="L33" i="1"/>
  <c r="L48" i="1"/>
  <c r="L46" i="1"/>
  <c r="L47" i="1"/>
  <c r="L30" i="1"/>
  <c r="L36" i="1"/>
  <c r="L16" i="1"/>
  <c r="L14" i="1"/>
  <c r="L11" i="1"/>
  <c r="L5" i="1"/>
  <c r="L29" i="1"/>
  <c r="L40" i="1"/>
  <c r="L27" i="1"/>
  <c r="L18" i="1"/>
  <c r="L7" i="1"/>
  <c r="L39" i="1"/>
  <c r="L44" i="1"/>
  <c r="L19" i="1"/>
  <c r="L17" i="1"/>
  <c r="L45" i="1"/>
  <c r="L35" i="1"/>
  <c r="L28" i="1"/>
  <c r="L3" i="1"/>
  <c r="L8" i="1"/>
  <c r="L26" i="1"/>
  <c r="P44" i="1" l="1"/>
  <c r="P26" i="1"/>
  <c r="M7" i="1"/>
  <c r="P11" i="1"/>
  <c r="M3" i="1"/>
  <c r="M37" i="1"/>
  <c r="P6" i="1"/>
  <c r="M16" i="1"/>
  <c r="P33" i="1"/>
  <c r="M15" i="1"/>
  <c r="P21" i="1"/>
  <c r="M19" i="1"/>
  <c r="M5" i="1"/>
  <c r="M48" i="1"/>
  <c r="M42" i="1"/>
  <c r="M23" i="1"/>
  <c r="M13" i="1"/>
  <c r="P45" i="1"/>
  <c r="P40" i="1"/>
  <c r="P47" i="1"/>
  <c r="P12" i="1"/>
  <c r="P43" i="1"/>
  <c r="P24" i="1"/>
  <c r="M25" i="1"/>
  <c r="M20" i="1"/>
  <c r="P22" i="1"/>
  <c r="M31" i="1"/>
  <c r="M26" i="1"/>
  <c r="M44" i="1"/>
  <c r="R44" i="1" s="1"/>
  <c r="M11" i="1"/>
  <c r="M33" i="1"/>
  <c r="R33" i="1" s="1"/>
  <c r="M6" i="1"/>
  <c r="M22" i="1"/>
  <c r="M41" i="1"/>
  <c r="P17" i="1"/>
  <c r="P29" i="1"/>
  <c r="P46" i="1"/>
  <c r="P38" i="1"/>
  <c r="P32" i="1"/>
  <c r="P50" i="1"/>
  <c r="M36" i="1"/>
  <c r="P2" i="1"/>
  <c r="M8" i="1"/>
  <c r="M39" i="1"/>
  <c r="M14" i="1"/>
  <c r="M21" i="1"/>
  <c r="M2" i="1"/>
  <c r="M10" i="1"/>
  <c r="M9" i="1"/>
  <c r="P19" i="1"/>
  <c r="P5" i="1"/>
  <c r="P48" i="1"/>
  <c r="P42" i="1"/>
  <c r="R42" i="1" s="1"/>
  <c r="P23" i="1"/>
  <c r="P13" i="1"/>
  <c r="P41" i="1"/>
  <c r="P9" i="1"/>
  <c r="R9" i="1" s="1"/>
  <c r="R11" i="1"/>
  <c r="M18" i="1"/>
  <c r="P39" i="1"/>
  <c r="R39" i="1" s="1"/>
  <c r="P10" i="1"/>
  <c r="M27" i="1"/>
  <c r="M4" i="1"/>
  <c r="M34" i="1"/>
  <c r="M51" i="1"/>
  <c r="P3" i="1"/>
  <c r="P7" i="1"/>
  <c r="P16" i="1"/>
  <c r="P37" i="1"/>
  <c r="R37" i="1" s="1"/>
  <c r="P25" i="1"/>
  <c r="P20" i="1"/>
  <c r="R26" i="1"/>
  <c r="M28" i="1"/>
  <c r="P8" i="1"/>
  <c r="M35" i="1"/>
  <c r="M30" i="1"/>
  <c r="M45" i="1"/>
  <c r="M40" i="1"/>
  <c r="M47" i="1"/>
  <c r="M12" i="1"/>
  <c r="M43" i="1"/>
  <c r="M24" i="1"/>
  <c r="P28" i="1"/>
  <c r="P18" i="1"/>
  <c r="R18" i="1" s="1"/>
  <c r="P36" i="1"/>
  <c r="P15" i="1"/>
  <c r="R15" i="1" s="1"/>
  <c r="P49" i="1"/>
  <c r="P31" i="1"/>
  <c r="R31" i="1" s="1"/>
  <c r="M49" i="1"/>
  <c r="P14" i="1"/>
  <c r="M17" i="1"/>
  <c r="M29" i="1"/>
  <c r="M46" i="1"/>
  <c r="M38" i="1"/>
  <c r="M32" i="1"/>
  <c r="M50" i="1"/>
  <c r="P35" i="1"/>
  <c r="P27" i="1"/>
  <c r="P30" i="1"/>
  <c r="R30" i="1" s="1"/>
  <c r="P4" i="1"/>
  <c r="P34" i="1"/>
  <c r="P51" i="1"/>
  <c r="R6" i="1" l="1"/>
  <c r="R16" i="1"/>
  <c r="R14" i="1"/>
  <c r="R3" i="1"/>
  <c r="R41" i="1"/>
  <c r="R49" i="1"/>
  <c r="R46" i="1"/>
  <c r="R12" i="1"/>
  <c r="R48" i="1"/>
  <c r="R29" i="1"/>
  <c r="R27" i="1"/>
  <c r="R7" i="1"/>
  <c r="R13" i="1"/>
  <c r="R50" i="1"/>
  <c r="R34" i="1"/>
  <c r="R25" i="1"/>
  <c r="R23" i="1"/>
  <c r="R32" i="1"/>
  <c r="R24" i="1"/>
  <c r="R51" i="1"/>
  <c r="R20" i="1"/>
  <c r="R4" i="1"/>
  <c r="R36" i="1"/>
  <c r="R10" i="1"/>
  <c r="R38" i="1"/>
  <c r="R43" i="1"/>
  <c r="R28" i="1"/>
  <c r="R5" i="1"/>
  <c r="R47" i="1"/>
  <c r="R35" i="1"/>
  <c r="R8" i="1"/>
  <c r="R19" i="1"/>
  <c r="R2" i="1"/>
  <c r="R17" i="1"/>
  <c r="R40" i="1"/>
  <c r="R21" i="1"/>
  <c r="R22" i="1"/>
  <c r="R45" i="1"/>
</calcChain>
</file>

<file path=xl/sharedStrings.xml><?xml version="1.0" encoding="utf-8"?>
<sst xmlns="http://schemas.openxmlformats.org/spreadsheetml/2006/main" count="138" uniqueCount="75">
  <si>
    <t>State</t>
  </si>
  <si>
    <t>Water Area (sq miles)</t>
  </si>
  <si>
    <t>Annual Resident Fishing License</t>
  </si>
  <si>
    <t>Fishing Charter Price for One Person</t>
  </si>
  <si>
    <t>Paid Fishing Licenses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</si>
  <si>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</si>
  <si>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</si>
  <si>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</si>
  <si>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</si>
  <si>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</si>
  <si>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</si>
  <si>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</si>
  <si>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</si>
  <si>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</si>
  <si>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</si>
  <si>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</si>
  <si>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</si>
  <si>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</si>
  <si>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</si>
  <si>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</si>
  <si>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</si>
  <si>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</si>
  <si>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</si>
  <si>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</si>
  <si>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</si>
  <si>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</si>
  <si>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</si>
  <si>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</si>
  <si>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</si>
  <si>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</si>
  <si>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</si>
  <si>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</si>
  <si>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</si>
  <si>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</si>
  <si>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</si>
  <si>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</si>
  <si>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</si>
  <si>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</si>
  <si>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</si>
  <si>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</si>
  <si>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</si>
  <si>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</si>
  <si>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</si>
  <si>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</si>
  <si>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</si>
  <si>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</si>
  <si>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</si>
  <si>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</si>
  <si>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</si>
  <si>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</si>
  <si>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</si>
  <si>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</si>
  <si>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</si>
  <si>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</si>
  <si>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</si>
  <si>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 xml:space="preserve">Rank # </t>
  </si>
  <si>
    <t>Water Area Score</t>
  </si>
  <si>
    <t>License Cost Score</t>
  </si>
  <si>
    <t>Charter Cost Score</t>
  </si>
  <si>
    <t>Fishing Sales Score</t>
  </si>
  <si>
    <t>Final Fishing Score</t>
  </si>
  <si>
    <t>License Quantity Score</t>
  </si>
  <si>
    <t>Population</t>
  </si>
  <si>
    <t>Fishing Retail Sales (Per Capita)</t>
  </si>
  <si>
    <t>Fishing Retail Sales</t>
  </si>
  <si>
    <t>Paid Fishing Licenses (Per Capita)</t>
  </si>
  <si>
    <t>Charter Price Inverted Percentrank</t>
  </si>
  <si>
    <t>License Cost Inverted Percentrank</t>
  </si>
  <si>
    <t>T19</t>
  </si>
  <si>
    <t>T27</t>
  </si>
  <si>
    <t>T31</t>
  </si>
  <si>
    <t>T41</t>
  </si>
  <si>
    <t>T44</t>
  </si>
  <si>
    <t>T46</t>
  </si>
  <si>
    <t>*All Scores are out of a possible 100.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</si>
</sst>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$&quot;#,##0.00"/>
    <numFmt numFmtId="165" formatCode="&quot;$&quot;#,##0"/>
    <numFmt numFmtId="166" formatCode="[$$-409]#,##0.00"/>
    <numFmt numFmtId="167" formatCode="#,##0.0"/>
    <numFmt numFmtId="168" formatCode="0.0"/>
  </numFmts>
  <fonts count="14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color theme="1"/>
      <name val="Arial"/>
      <scheme val="minor"/>
    </font>
    <font>
      <sz val="10"/>
      <color rgb="FF000000"/>
      <name val="Arial"/>
    </font>
    <font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b/>
      <u/>
      <sz val="11"/>
      <color theme="1"/>
      <name val="Arial"/>
      <family val="2"/>
    </font>
    <font>
      <u/>
      <sz val="11"/>
      <color theme="1"/>
      <name val="Arial"/>
      <family val="2"/>
      <scheme val="minor"/>
    </font>
    <font>
      <b/>
      <u/>
      <sz val="11"/>
      <color theme="1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u/>
      <sz val="12"/>
      <color rgb="FF000000"/>
      <name val="Arial"/>
      <family val="2"/>
      <scheme val="minor"/>
    </font>
    <font>
      <u/>
      <sz val="12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i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2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166" fontId="2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5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3" fontId="3" fillId="2" borderId="0" xfId="0" applyNumberFormat="1" applyFont="1" applyFill="1" applyAlignment="1">
      <alignment horizontal="center"/>
    </xf>
    <xf numFmtId="4" fontId="2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center"/>
    </xf>
    <xf numFmtId="0" fontId="0" fillId="3" borderId="0" xfId="0" applyFill="1" applyAlignment="1">
      <alignment horizontal="center"/>
    </xf>
    <xf numFmtId="167" fontId="9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/>
    </xf>
    <xf numFmtId="168" fontId="9" fillId="0" borderId="1" xfId="0" applyNumberFormat="1" applyFon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1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0" fontId="10" fillId="3" borderId="2" xfId="0" applyFont="1" applyFill="1" applyBorder="1" applyAlignment="1">
      <alignment horizontal="center" vertical="center"/>
    </xf>
    <xf numFmtId="168" fontId="12" fillId="0" borderId="3" xfId="0" applyNumberFormat="1" applyFont="1" applyBorder="1" applyAlignment="1">
      <alignment horizontal="center"/>
    </xf>
    <xf numFmtId="168" fontId="9" fillId="0" borderId="3" xfId="0" applyNumberFormat="1" applyFont="1" applyBorder="1" applyAlignment="1">
      <alignment horizontal="center"/>
    </xf>
    <xf numFmtId="0" fontId="1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DA75F-D4B6-43B1-8F10-C7A4C32CBF1D}">
  <dimension ref="A1:H53"/>
  <sheetViews>
    <sheetView tabSelected="1" workbookViewId="0">
      <selection activeCell="B1" sqref="B1"/>
    </sheetView>
  </sheetViews>
  <sheetFormatPr defaultRowHeight="13.2" x14ac:dyDescent="0.25"/>
  <cols>
    <col min="2" max="2" width="23.109375" customWidth="1"/>
    <col min="3" max="3" width="21.6640625" customWidth="1"/>
    <col min="4" max="4" width="27.33203125" customWidth="1"/>
    <col min="5" max="5" width="25.33203125" customWidth="1"/>
    <col min="6" max="6" width="22.88671875" customWidth="1"/>
    <col min="7" max="7" width="23.5546875" customWidth="1"/>
    <col min="8" max="8" width="23.6640625" customWidth="1"/>
  </cols>
  <sheetData>
    <row r="1" spans="1:8" ht="30" customHeight="1" thickBot="1" x14ac:dyDescent="0.3">
      <c r="A1" s="25" t="s">
        <v>55</v>
      </c>
      <c r="B1" s="27" t="s">
        <v>0</v>
      </c>
      <c r="C1" s="25" t="s">
        <v>56</v>
      </c>
      <c r="D1" s="25" t="s">
        <v>61</v>
      </c>
      <c r="E1" s="25" t="s">
        <v>57</v>
      </c>
      <c r="F1" s="25" t="s">
        <v>58</v>
      </c>
      <c r="G1" s="25" t="s">
        <v>59</v>
      </c>
      <c r="H1" s="27" t="s">
        <v>60</v>
      </c>
    </row>
    <row r="2" spans="1:8" x14ac:dyDescent="0.25">
      <c r="A2" s="24">
        <v>1</v>
      </c>
      <c r="B2" s="26" t="s">
        <v>22</v>
      </c>
      <c r="C2" s="28">
        <v>91.8</v>
      </c>
      <c r="D2" s="28">
        <v>69.3</v>
      </c>
      <c r="E2" s="28">
        <v>98</v>
      </c>
      <c r="F2" s="28">
        <v>69.399999999999991</v>
      </c>
      <c r="G2" s="28">
        <v>89.7</v>
      </c>
      <c r="H2" s="29">
        <v>83.64</v>
      </c>
    </row>
    <row r="3" spans="1:8" x14ac:dyDescent="0.25">
      <c r="A3" s="19">
        <v>2</v>
      </c>
      <c r="B3" s="20" t="s">
        <v>53</v>
      </c>
      <c r="C3" s="22">
        <v>93.8</v>
      </c>
      <c r="D3" s="22">
        <v>83.6</v>
      </c>
      <c r="E3" s="22">
        <v>69.399999999999991</v>
      </c>
      <c r="F3" s="22">
        <v>73.5</v>
      </c>
      <c r="G3" s="22">
        <v>73.400000000000006</v>
      </c>
      <c r="H3" s="21">
        <v>78.739999999999995</v>
      </c>
    </row>
    <row r="4" spans="1:8" x14ac:dyDescent="0.25">
      <c r="A4" s="19">
        <v>3</v>
      </c>
      <c r="B4" s="20" t="s">
        <v>27</v>
      </c>
      <c r="C4" s="22">
        <v>83.6</v>
      </c>
      <c r="D4" s="22">
        <v>85.7</v>
      </c>
      <c r="E4" s="22">
        <v>57.2</v>
      </c>
      <c r="F4" s="22">
        <v>69.399999999999991</v>
      </c>
      <c r="G4" s="22">
        <v>95.899999999999991</v>
      </c>
      <c r="H4" s="21">
        <v>78.359999999999985</v>
      </c>
    </row>
    <row r="5" spans="1:8" x14ac:dyDescent="0.25">
      <c r="A5" s="19">
        <v>4</v>
      </c>
      <c r="B5" s="20" t="s">
        <v>40</v>
      </c>
      <c r="C5" s="22">
        <v>40.799999999999997</v>
      </c>
      <c r="D5" s="22">
        <v>77.5</v>
      </c>
      <c r="E5" s="22">
        <v>57.2</v>
      </c>
      <c r="F5" s="22">
        <v>98</v>
      </c>
      <c r="G5" s="22">
        <v>91.8</v>
      </c>
      <c r="H5" s="21">
        <v>73.06</v>
      </c>
    </row>
    <row r="6" spans="1:8" x14ac:dyDescent="0.25">
      <c r="A6" s="19">
        <v>5</v>
      </c>
      <c r="B6" s="20" t="s">
        <v>23</v>
      </c>
      <c r="C6" s="22">
        <v>77.5</v>
      </c>
      <c r="D6" s="22">
        <v>81.599999999999994</v>
      </c>
      <c r="E6" s="22">
        <v>57.2</v>
      </c>
      <c r="F6" s="22">
        <v>73.5</v>
      </c>
      <c r="G6" s="22">
        <v>71.399999999999991</v>
      </c>
      <c r="H6" s="21">
        <v>72.239999999999995</v>
      </c>
    </row>
    <row r="7" spans="1:8" x14ac:dyDescent="0.25">
      <c r="A7" s="19">
        <v>6</v>
      </c>
      <c r="B7" s="20" t="s">
        <v>45</v>
      </c>
      <c r="C7" s="22">
        <v>42.8</v>
      </c>
      <c r="D7" s="22">
        <v>87.7</v>
      </c>
      <c r="E7" s="22">
        <v>38.800000000000004</v>
      </c>
      <c r="F7" s="22">
        <v>96</v>
      </c>
      <c r="G7" s="22">
        <v>93.8</v>
      </c>
      <c r="H7" s="21">
        <v>71.820000000000007</v>
      </c>
    </row>
    <row r="8" spans="1:8" x14ac:dyDescent="0.25">
      <c r="A8" s="19">
        <v>7</v>
      </c>
      <c r="B8" s="20" t="s">
        <v>54</v>
      </c>
      <c r="C8" s="22">
        <v>26.5</v>
      </c>
      <c r="D8" s="22">
        <v>97.899999999999991</v>
      </c>
      <c r="E8" s="22">
        <v>42.900000000000006</v>
      </c>
      <c r="F8" s="22">
        <v>85.8</v>
      </c>
      <c r="G8" s="22">
        <v>97.899999999999991</v>
      </c>
      <c r="H8" s="21">
        <v>70.2</v>
      </c>
    </row>
    <row r="9" spans="1:8" x14ac:dyDescent="0.25">
      <c r="A9" s="19">
        <v>8</v>
      </c>
      <c r="B9" s="20" t="s">
        <v>6</v>
      </c>
      <c r="C9" s="22">
        <v>100</v>
      </c>
      <c r="D9" s="22">
        <v>93.8</v>
      </c>
      <c r="E9" s="22">
        <v>30.700000000000006</v>
      </c>
      <c r="F9" s="22">
        <v>4.1000000000000032</v>
      </c>
      <c r="G9" s="22">
        <v>100</v>
      </c>
      <c r="H9" s="21">
        <v>65.72</v>
      </c>
    </row>
    <row r="10" spans="1:8" x14ac:dyDescent="0.25">
      <c r="A10" s="19">
        <v>9</v>
      </c>
      <c r="B10" s="20" t="s">
        <v>14</v>
      </c>
      <c r="C10" s="22">
        <v>57.099999999999994</v>
      </c>
      <c r="D10" s="22">
        <v>38.700000000000003</v>
      </c>
      <c r="E10" s="22">
        <v>85.8</v>
      </c>
      <c r="F10" s="22">
        <v>100</v>
      </c>
      <c r="G10" s="22">
        <v>44.800000000000004</v>
      </c>
      <c r="H10" s="21">
        <v>65.28</v>
      </c>
    </row>
    <row r="11" spans="1:8" x14ac:dyDescent="0.25">
      <c r="A11" s="19">
        <v>10</v>
      </c>
      <c r="B11" s="20" t="s">
        <v>39</v>
      </c>
      <c r="C11" s="22">
        <v>73.400000000000006</v>
      </c>
      <c r="D11" s="22">
        <v>30.599999999999998</v>
      </c>
      <c r="E11" s="22">
        <v>73.5</v>
      </c>
      <c r="F11" s="22">
        <v>87.8</v>
      </c>
      <c r="G11" s="22">
        <v>53</v>
      </c>
      <c r="H11" s="21">
        <v>63.659999999999989</v>
      </c>
    </row>
    <row r="12" spans="1:8" x14ac:dyDescent="0.25">
      <c r="A12" s="19">
        <v>11</v>
      </c>
      <c r="B12" s="20" t="s">
        <v>26</v>
      </c>
      <c r="C12" s="22">
        <v>97.899999999999991</v>
      </c>
      <c r="D12" s="22">
        <v>46.9</v>
      </c>
      <c r="E12" s="22">
        <v>44.9</v>
      </c>
      <c r="F12" s="22">
        <v>49</v>
      </c>
      <c r="G12" s="22">
        <v>75.5</v>
      </c>
      <c r="H12" s="21">
        <v>62.839999999999996</v>
      </c>
    </row>
    <row r="13" spans="1:8" x14ac:dyDescent="0.25">
      <c r="A13" s="19">
        <v>12</v>
      </c>
      <c r="B13" s="20" t="s">
        <v>8</v>
      </c>
      <c r="C13" s="22">
        <v>38.700000000000003</v>
      </c>
      <c r="D13" s="22">
        <v>73.400000000000006</v>
      </c>
      <c r="E13" s="22">
        <v>93.9</v>
      </c>
      <c r="F13" s="22">
        <v>14.3</v>
      </c>
      <c r="G13" s="22">
        <v>77.5</v>
      </c>
      <c r="H13" s="21">
        <v>59.56</v>
      </c>
    </row>
    <row r="14" spans="1:8" x14ac:dyDescent="0.25">
      <c r="A14" s="19">
        <v>13</v>
      </c>
      <c r="B14" s="20" t="s">
        <v>38</v>
      </c>
      <c r="C14" s="22">
        <v>53</v>
      </c>
      <c r="D14" s="22">
        <v>91.8</v>
      </c>
      <c r="E14" s="22">
        <v>77.600000000000009</v>
      </c>
      <c r="F14" s="22">
        <v>28.6</v>
      </c>
      <c r="G14" s="22">
        <v>38.700000000000003</v>
      </c>
      <c r="H14" s="21">
        <v>57.94</v>
      </c>
    </row>
    <row r="15" spans="1:8" x14ac:dyDescent="0.25">
      <c r="A15" s="19">
        <v>14</v>
      </c>
      <c r="B15" s="20" t="s">
        <v>28</v>
      </c>
      <c r="C15" s="22">
        <v>51</v>
      </c>
      <c r="D15" s="22">
        <v>100</v>
      </c>
      <c r="E15" s="22">
        <v>42.900000000000006</v>
      </c>
      <c r="F15" s="22">
        <v>49</v>
      </c>
      <c r="G15" s="22">
        <v>40.799999999999997</v>
      </c>
      <c r="H15" s="21">
        <v>56.740000000000009</v>
      </c>
    </row>
    <row r="16" spans="1:8" x14ac:dyDescent="0.25">
      <c r="A16" s="19">
        <v>15</v>
      </c>
      <c r="B16" s="20" t="s">
        <v>37</v>
      </c>
      <c r="C16" s="22">
        <v>81.599999999999994</v>
      </c>
      <c r="D16" s="22">
        <v>63.2</v>
      </c>
      <c r="E16" s="22">
        <v>57.2</v>
      </c>
      <c r="F16" s="22">
        <v>36.799999999999997</v>
      </c>
      <c r="G16" s="22">
        <v>42.8</v>
      </c>
      <c r="H16" s="21">
        <v>56.320000000000007</v>
      </c>
    </row>
    <row r="17" spans="1:8" x14ac:dyDescent="0.25">
      <c r="A17" s="19">
        <v>16</v>
      </c>
      <c r="B17" s="20" t="s">
        <v>49</v>
      </c>
      <c r="C17" s="22">
        <v>8.1</v>
      </c>
      <c r="D17" s="22">
        <v>79.5</v>
      </c>
      <c r="E17" s="22">
        <v>38.800000000000004</v>
      </c>
      <c r="F17" s="22">
        <v>89.8</v>
      </c>
      <c r="G17" s="22">
        <v>59.099999999999994</v>
      </c>
      <c r="H17" s="21">
        <v>55.06</v>
      </c>
    </row>
    <row r="18" spans="1:8" x14ac:dyDescent="0.25">
      <c r="A18" s="19">
        <v>17</v>
      </c>
      <c r="B18" s="20" t="s">
        <v>44</v>
      </c>
      <c r="C18" s="22">
        <v>59.099999999999994</v>
      </c>
      <c r="D18" s="22">
        <v>44.800000000000004</v>
      </c>
      <c r="E18" s="22">
        <v>98</v>
      </c>
      <c r="F18" s="22">
        <v>34.699999999999996</v>
      </c>
      <c r="G18" s="22">
        <v>36.700000000000003</v>
      </c>
      <c r="H18" s="21">
        <v>54.659999999999989</v>
      </c>
    </row>
    <row r="19" spans="1:8" x14ac:dyDescent="0.25">
      <c r="A19" s="19">
        <v>18</v>
      </c>
      <c r="B19" s="20" t="s">
        <v>48</v>
      </c>
      <c r="C19" s="22">
        <v>67.300000000000011</v>
      </c>
      <c r="D19" s="22">
        <v>71.399999999999991</v>
      </c>
      <c r="E19" s="22">
        <v>20.499999999999996</v>
      </c>
      <c r="F19" s="22">
        <v>49</v>
      </c>
      <c r="G19" s="22">
        <v>63.2</v>
      </c>
      <c r="H19" s="21">
        <v>54.279999999999994</v>
      </c>
    </row>
    <row r="20" spans="1:8" x14ac:dyDescent="0.25">
      <c r="A20" s="23" t="s">
        <v>68</v>
      </c>
      <c r="B20" s="20" t="s">
        <v>13</v>
      </c>
      <c r="C20" s="22">
        <v>95.899999999999991</v>
      </c>
      <c r="D20" s="22">
        <v>28.499999999999996</v>
      </c>
      <c r="E20" s="22">
        <v>81.699999999999989</v>
      </c>
      <c r="F20" s="22">
        <v>2.1000000000000019</v>
      </c>
      <c r="G20" s="22">
        <v>61.199999999999996</v>
      </c>
      <c r="H20" s="21">
        <v>53.879999999999995</v>
      </c>
    </row>
    <row r="21" spans="1:8" x14ac:dyDescent="0.25">
      <c r="A21" s="23" t="s">
        <v>68</v>
      </c>
      <c r="B21" s="20" t="s">
        <v>30</v>
      </c>
      <c r="C21" s="22">
        <v>48.9</v>
      </c>
      <c r="D21" s="22">
        <v>95.899999999999991</v>
      </c>
      <c r="E21" s="22">
        <v>26.6</v>
      </c>
      <c r="F21" s="22">
        <v>10.299999999999997</v>
      </c>
      <c r="G21" s="22">
        <v>87.7</v>
      </c>
      <c r="H21" s="21">
        <v>53.879999999999995</v>
      </c>
    </row>
    <row r="22" spans="1:8" x14ac:dyDescent="0.25">
      <c r="A22" s="19">
        <v>21</v>
      </c>
      <c r="B22" s="20" t="s">
        <v>15</v>
      </c>
      <c r="C22" s="22">
        <v>75.5</v>
      </c>
      <c r="D22" s="22">
        <v>0</v>
      </c>
      <c r="E22" s="22">
        <v>100</v>
      </c>
      <c r="F22" s="22">
        <v>6.2000000000000055</v>
      </c>
      <c r="G22" s="22">
        <v>83.6</v>
      </c>
      <c r="H22" s="21">
        <v>53.06</v>
      </c>
    </row>
    <row r="23" spans="1:8" x14ac:dyDescent="0.25">
      <c r="A23" s="19">
        <v>22</v>
      </c>
      <c r="B23" s="20" t="s">
        <v>16</v>
      </c>
      <c r="C23" s="22">
        <v>34.599999999999994</v>
      </c>
      <c r="D23" s="22">
        <v>89.7</v>
      </c>
      <c r="E23" s="22">
        <v>26.6</v>
      </c>
      <c r="F23" s="22">
        <v>28.6</v>
      </c>
      <c r="G23" s="22">
        <v>85.7</v>
      </c>
      <c r="H23" s="21">
        <v>53.04</v>
      </c>
    </row>
    <row r="24" spans="1:8" x14ac:dyDescent="0.25">
      <c r="A24" s="19">
        <v>23</v>
      </c>
      <c r="B24" s="20" t="s">
        <v>10</v>
      </c>
      <c r="C24" s="22">
        <v>12.2</v>
      </c>
      <c r="D24" s="22">
        <v>75.5</v>
      </c>
      <c r="E24" s="22">
        <v>16.400000000000002</v>
      </c>
      <c r="F24" s="22">
        <v>83.7</v>
      </c>
      <c r="G24" s="22">
        <v>69.3</v>
      </c>
      <c r="H24" s="21">
        <v>51.42</v>
      </c>
    </row>
    <row r="25" spans="1:8" x14ac:dyDescent="0.25">
      <c r="A25" s="19">
        <v>24</v>
      </c>
      <c r="B25" s="20" t="s">
        <v>21</v>
      </c>
      <c r="C25" s="22">
        <v>32.6</v>
      </c>
      <c r="D25" s="22">
        <v>57.099999999999994</v>
      </c>
      <c r="E25" s="22">
        <v>61.3</v>
      </c>
      <c r="F25" s="22">
        <v>83.7</v>
      </c>
      <c r="G25" s="22">
        <v>20.399999999999999</v>
      </c>
      <c r="H25" s="21">
        <v>51.019999999999996</v>
      </c>
    </row>
    <row r="26" spans="1:8" x14ac:dyDescent="0.25">
      <c r="A26" s="19">
        <v>25</v>
      </c>
      <c r="B26" s="20" t="s">
        <v>5</v>
      </c>
      <c r="C26" s="22">
        <v>55.1</v>
      </c>
      <c r="D26" s="22">
        <v>51</v>
      </c>
      <c r="E26" s="22">
        <v>87.8</v>
      </c>
      <c r="F26" s="22">
        <v>57.2</v>
      </c>
      <c r="G26" s="22">
        <v>2</v>
      </c>
      <c r="H26" s="21">
        <v>50.62</v>
      </c>
    </row>
    <row r="27" spans="1:8" x14ac:dyDescent="0.25">
      <c r="A27" s="19">
        <v>26</v>
      </c>
      <c r="B27" s="20" t="s">
        <v>43</v>
      </c>
      <c r="C27" s="22">
        <v>14.2</v>
      </c>
      <c r="D27" s="22">
        <v>20.399999999999999</v>
      </c>
      <c r="E27" s="22">
        <v>77.600000000000009</v>
      </c>
      <c r="F27" s="22">
        <v>57.2</v>
      </c>
      <c r="G27" s="22">
        <v>79.5</v>
      </c>
      <c r="H27" s="21">
        <v>49.780000000000008</v>
      </c>
    </row>
    <row r="28" spans="1:8" x14ac:dyDescent="0.25">
      <c r="A28" s="23" t="s">
        <v>69</v>
      </c>
      <c r="B28" s="20" t="s">
        <v>52</v>
      </c>
      <c r="C28" s="22">
        <v>0</v>
      </c>
      <c r="D28" s="22">
        <v>67.300000000000011</v>
      </c>
      <c r="E28" s="22">
        <v>73.5</v>
      </c>
      <c r="F28" s="22">
        <v>40.900000000000006</v>
      </c>
      <c r="G28" s="22">
        <v>65.3</v>
      </c>
      <c r="H28" s="21">
        <v>49.400000000000006</v>
      </c>
    </row>
    <row r="29" spans="1:8" x14ac:dyDescent="0.25">
      <c r="A29" s="23" t="s">
        <v>69</v>
      </c>
      <c r="B29" s="20" t="s">
        <v>41</v>
      </c>
      <c r="C29" s="22">
        <v>61.199999999999996</v>
      </c>
      <c r="D29" s="22">
        <v>65.3</v>
      </c>
      <c r="E29" s="22">
        <v>4.1000000000000032</v>
      </c>
      <c r="F29" s="22">
        <v>49</v>
      </c>
      <c r="G29" s="22">
        <v>67.300000000000011</v>
      </c>
      <c r="H29" s="21">
        <v>49.38</v>
      </c>
    </row>
    <row r="30" spans="1:8" x14ac:dyDescent="0.25">
      <c r="A30" s="19">
        <v>29</v>
      </c>
      <c r="B30" s="20" t="s">
        <v>35</v>
      </c>
      <c r="C30" s="22">
        <v>2</v>
      </c>
      <c r="D30" s="22">
        <v>48.9</v>
      </c>
      <c r="E30" s="22">
        <v>57.2</v>
      </c>
      <c r="F30" s="22">
        <v>51.1</v>
      </c>
      <c r="G30" s="22">
        <v>81.599999999999994</v>
      </c>
      <c r="H30" s="21">
        <v>48.160000000000004</v>
      </c>
    </row>
    <row r="31" spans="1:8" x14ac:dyDescent="0.25">
      <c r="A31" s="19">
        <v>30</v>
      </c>
      <c r="B31" s="20" t="s">
        <v>12</v>
      </c>
      <c r="C31" s="22">
        <v>20.399999999999999</v>
      </c>
      <c r="D31" s="22">
        <v>36.700000000000003</v>
      </c>
      <c r="E31" s="22">
        <v>93.9</v>
      </c>
      <c r="F31" s="22">
        <v>69.399999999999991</v>
      </c>
      <c r="G31" s="22">
        <v>16.3</v>
      </c>
      <c r="H31" s="21">
        <v>47.34</v>
      </c>
    </row>
    <row r="32" spans="1:8" x14ac:dyDescent="0.25">
      <c r="A32" s="23" t="s">
        <v>70</v>
      </c>
      <c r="B32" s="20" t="s">
        <v>17</v>
      </c>
      <c r="C32" s="22">
        <v>63.2</v>
      </c>
      <c r="D32" s="22">
        <v>16.3</v>
      </c>
      <c r="E32" s="22">
        <v>85.8</v>
      </c>
      <c r="F32" s="22">
        <v>61.3</v>
      </c>
      <c r="G32" s="22">
        <v>8.1</v>
      </c>
      <c r="H32" s="21">
        <v>46.94</v>
      </c>
    </row>
    <row r="33" spans="1:8" x14ac:dyDescent="0.25">
      <c r="A33" s="23" t="s">
        <v>70</v>
      </c>
      <c r="B33" s="20" t="s">
        <v>31</v>
      </c>
      <c r="C33" s="22">
        <v>18.3</v>
      </c>
      <c r="D33" s="22">
        <v>59.099999999999994</v>
      </c>
      <c r="E33" s="22">
        <v>12.3</v>
      </c>
      <c r="F33" s="22">
        <v>96</v>
      </c>
      <c r="G33" s="22">
        <v>48.9</v>
      </c>
      <c r="H33" s="21">
        <v>46.92</v>
      </c>
    </row>
    <row r="34" spans="1:8" x14ac:dyDescent="0.25">
      <c r="A34" s="19">
        <v>33</v>
      </c>
      <c r="B34" s="20" t="s">
        <v>19</v>
      </c>
      <c r="C34" s="22">
        <v>10.199999999999999</v>
      </c>
      <c r="D34" s="22">
        <v>53</v>
      </c>
      <c r="E34" s="22">
        <v>65.400000000000006</v>
      </c>
      <c r="F34" s="22">
        <v>69.399999999999991</v>
      </c>
      <c r="G34" s="22">
        <v>34.599999999999994</v>
      </c>
      <c r="H34" s="21">
        <v>46.519999999999996</v>
      </c>
    </row>
    <row r="35" spans="1:8" x14ac:dyDescent="0.25">
      <c r="A35" s="19">
        <v>34</v>
      </c>
      <c r="B35" s="20" t="s">
        <v>51</v>
      </c>
      <c r="C35" s="22">
        <v>79.5</v>
      </c>
      <c r="D35" s="22">
        <v>40.799999999999997</v>
      </c>
      <c r="E35" s="22">
        <v>28.6</v>
      </c>
      <c r="F35" s="22">
        <v>18.400000000000006</v>
      </c>
      <c r="G35" s="22">
        <v>57.099999999999994</v>
      </c>
      <c r="H35" s="21">
        <v>44.88</v>
      </c>
    </row>
    <row r="36" spans="1:8" x14ac:dyDescent="0.25">
      <c r="A36" s="19">
        <v>35</v>
      </c>
      <c r="B36" s="20" t="s">
        <v>36</v>
      </c>
      <c r="C36" s="22">
        <v>87.7</v>
      </c>
      <c r="D36" s="22">
        <v>12.2</v>
      </c>
      <c r="E36" s="22">
        <v>57.2</v>
      </c>
      <c r="F36" s="22">
        <v>38.800000000000004</v>
      </c>
      <c r="G36" s="22">
        <v>22.400000000000002</v>
      </c>
      <c r="H36" s="21">
        <v>43.660000000000004</v>
      </c>
    </row>
    <row r="37" spans="1:8" x14ac:dyDescent="0.25">
      <c r="A37" s="19">
        <v>36</v>
      </c>
      <c r="B37" s="20" t="s">
        <v>29</v>
      </c>
      <c r="C37" s="22">
        <v>36.700000000000003</v>
      </c>
      <c r="D37" s="22">
        <v>2</v>
      </c>
      <c r="E37" s="22">
        <v>89.8</v>
      </c>
      <c r="F37" s="22">
        <v>53.1</v>
      </c>
      <c r="G37" s="22">
        <v>32.6</v>
      </c>
      <c r="H37" s="21">
        <v>42.839999999999996</v>
      </c>
    </row>
    <row r="38" spans="1:8" x14ac:dyDescent="0.25">
      <c r="A38" s="19">
        <v>37</v>
      </c>
      <c r="B38" s="20" t="s">
        <v>25</v>
      </c>
      <c r="C38" s="22">
        <v>69.3</v>
      </c>
      <c r="D38" s="22">
        <v>6.1</v>
      </c>
      <c r="E38" s="22">
        <v>38.800000000000004</v>
      </c>
      <c r="F38" s="22">
        <v>91.9</v>
      </c>
      <c r="G38" s="22">
        <v>6.1</v>
      </c>
      <c r="H38" s="21">
        <v>42.44</v>
      </c>
    </row>
    <row r="39" spans="1:8" x14ac:dyDescent="0.25">
      <c r="A39" s="19">
        <v>38</v>
      </c>
      <c r="B39" s="20" t="s">
        <v>46</v>
      </c>
      <c r="C39" s="22">
        <v>30.599999999999998</v>
      </c>
      <c r="D39" s="22">
        <v>55.1</v>
      </c>
      <c r="E39" s="22">
        <v>20.499999999999996</v>
      </c>
      <c r="F39" s="22">
        <v>75.599999999999994</v>
      </c>
      <c r="G39" s="22">
        <v>24.4</v>
      </c>
      <c r="H39" s="21">
        <v>41.239999999999995</v>
      </c>
    </row>
    <row r="40" spans="1:8" x14ac:dyDescent="0.25">
      <c r="A40" s="19">
        <v>39</v>
      </c>
      <c r="B40" s="20" t="s">
        <v>42</v>
      </c>
      <c r="C40" s="22">
        <v>44.800000000000004</v>
      </c>
      <c r="D40" s="22">
        <v>34.599999999999994</v>
      </c>
      <c r="E40" s="22">
        <v>61.3</v>
      </c>
      <c r="F40" s="22">
        <v>61.3</v>
      </c>
      <c r="G40" s="22">
        <v>0</v>
      </c>
      <c r="H40" s="21">
        <v>40.4</v>
      </c>
    </row>
    <row r="41" spans="1:8" x14ac:dyDescent="0.25">
      <c r="A41" s="19">
        <v>40</v>
      </c>
      <c r="B41" s="20" t="s">
        <v>7</v>
      </c>
      <c r="C41" s="22">
        <v>4</v>
      </c>
      <c r="D41" s="22">
        <v>26.5</v>
      </c>
      <c r="E41" s="22">
        <v>14.3</v>
      </c>
      <c r="F41" s="22">
        <v>83.7</v>
      </c>
      <c r="G41" s="22">
        <v>55.1</v>
      </c>
      <c r="H41" s="21">
        <v>36.720000000000006</v>
      </c>
    </row>
    <row r="42" spans="1:8" x14ac:dyDescent="0.25">
      <c r="A42" s="23" t="s">
        <v>71</v>
      </c>
      <c r="B42" s="20" t="s">
        <v>24</v>
      </c>
      <c r="C42" s="22">
        <v>65.3</v>
      </c>
      <c r="D42" s="22">
        <v>14.2</v>
      </c>
      <c r="E42" s="22">
        <v>67.399999999999991</v>
      </c>
      <c r="F42" s="22">
        <v>20.499999999999996</v>
      </c>
      <c r="G42" s="22">
        <v>12.2</v>
      </c>
      <c r="H42" s="21">
        <v>35.919999999999995</v>
      </c>
    </row>
    <row r="43" spans="1:8" x14ac:dyDescent="0.25">
      <c r="A43" s="23" t="s">
        <v>71</v>
      </c>
      <c r="B43" s="20" t="s">
        <v>18</v>
      </c>
      <c r="C43" s="22">
        <v>22.400000000000002</v>
      </c>
      <c r="D43" s="22">
        <v>32.6</v>
      </c>
      <c r="E43" s="22">
        <v>81.699999999999989</v>
      </c>
      <c r="F43" s="22">
        <v>14.3</v>
      </c>
      <c r="G43" s="22">
        <v>28.499999999999996</v>
      </c>
      <c r="H43" s="21">
        <v>35.899999999999991</v>
      </c>
    </row>
    <row r="44" spans="1:8" x14ac:dyDescent="0.25">
      <c r="A44" s="19">
        <v>43</v>
      </c>
      <c r="B44" s="20" t="s">
        <v>47</v>
      </c>
      <c r="C44" s="22">
        <v>85.7</v>
      </c>
      <c r="D44" s="22">
        <v>24.4</v>
      </c>
      <c r="E44" s="22">
        <v>10.299999999999997</v>
      </c>
      <c r="F44" s="22">
        <v>0</v>
      </c>
      <c r="G44" s="22">
        <v>46.9</v>
      </c>
      <c r="H44" s="21">
        <v>33.46</v>
      </c>
    </row>
    <row r="45" spans="1:8" x14ac:dyDescent="0.25">
      <c r="A45" s="23" t="s">
        <v>72</v>
      </c>
      <c r="B45" s="20" t="s">
        <v>50</v>
      </c>
      <c r="C45" s="22">
        <v>71.399999999999991</v>
      </c>
      <c r="D45" s="22">
        <v>22.400000000000002</v>
      </c>
      <c r="E45" s="22">
        <v>10.299999999999997</v>
      </c>
      <c r="F45" s="22">
        <v>18.400000000000006</v>
      </c>
      <c r="G45" s="22">
        <v>30.599999999999998</v>
      </c>
      <c r="H45" s="21">
        <v>30.619999999999997</v>
      </c>
    </row>
    <row r="46" spans="1:8" x14ac:dyDescent="0.25">
      <c r="A46" s="23" t="s">
        <v>72</v>
      </c>
      <c r="B46" s="20" t="s">
        <v>33</v>
      </c>
      <c r="C46" s="22">
        <v>6.1</v>
      </c>
      <c r="D46" s="22">
        <v>61.199999999999996</v>
      </c>
      <c r="E46" s="22">
        <v>2.1000000000000019</v>
      </c>
      <c r="F46" s="22">
        <v>32.699999999999996</v>
      </c>
      <c r="G46" s="22">
        <v>51</v>
      </c>
      <c r="H46" s="21">
        <v>30.619999999999994</v>
      </c>
    </row>
    <row r="47" spans="1:8" x14ac:dyDescent="0.25">
      <c r="A47" s="23" t="s">
        <v>73</v>
      </c>
      <c r="B47" s="20" t="s">
        <v>34</v>
      </c>
      <c r="C47" s="22">
        <v>46.9</v>
      </c>
      <c r="D47" s="22">
        <v>4</v>
      </c>
      <c r="E47" s="22">
        <v>65.400000000000006</v>
      </c>
      <c r="F47" s="22">
        <v>10.299999999999997</v>
      </c>
      <c r="G47" s="22">
        <v>18.3</v>
      </c>
      <c r="H47" s="21">
        <v>28.98</v>
      </c>
    </row>
    <row r="48" spans="1:8" x14ac:dyDescent="0.25">
      <c r="A48" s="23" t="s">
        <v>73</v>
      </c>
      <c r="B48" s="20" t="s">
        <v>32</v>
      </c>
      <c r="C48" s="22">
        <v>28.499999999999996</v>
      </c>
      <c r="D48" s="22">
        <v>18.3</v>
      </c>
      <c r="E48" s="22">
        <v>10.299999999999997</v>
      </c>
      <c r="F48" s="22">
        <v>83.7</v>
      </c>
      <c r="G48" s="22">
        <v>4</v>
      </c>
      <c r="H48" s="21">
        <v>28.959999999999997</v>
      </c>
    </row>
    <row r="49" spans="1:8" x14ac:dyDescent="0.25">
      <c r="A49" s="19">
        <v>48</v>
      </c>
      <c r="B49" s="20" t="s">
        <v>20</v>
      </c>
      <c r="C49" s="22">
        <v>16.3</v>
      </c>
      <c r="D49" s="22">
        <v>42.8</v>
      </c>
      <c r="E49" s="22">
        <v>38.800000000000004</v>
      </c>
      <c r="F49" s="22">
        <v>28.6</v>
      </c>
      <c r="G49" s="22">
        <v>14.2</v>
      </c>
      <c r="H49" s="21">
        <v>28.140000000000004</v>
      </c>
    </row>
    <row r="50" spans="1:8" x14ac:dyDescent="0.25">
      <c r="A50" s="19">
        <v>49</v>
      </c>
      <c r="B50" s="20" t="s">
        <v>9</v>
      </c>
      <c r="C50" s="22">
        <v>89.7</v>
      </c>
      <c r="D50" s="22">
        <v>8.1</v>
      </c>
      <c r="E50" s="22">
        <v>0</v>
      </c>
      <c r="F50" s="22">
        <v>30.700000000000006</v>
      </c>
      <c r="G50" s="22">
        <v>10.199999999999999</v>
      </c>
      <c r="H50" s="21">
        <v>27.74</v>
      </c>
    </row>
    <row r="51" spans="1:8" x14ac:dyDescent="0.25">
      <c r="A51" s="19">
        <v>50</v>
      </c>
      <c r="B51" s="20" t="s">
        <v>11</v>
      </c>
      <c r="C51" s="22">
        <v>24.4</v>
      </c>
      <c r="D51" s="22">
        <v>10.199999999999999</v>
      </c>
      <c r="E51" s="22">
        <v>22.499999999999996</v>
      </c>
      <c r="F51" s="22">
        <v>28.6</v>
      </c>
      <c r="G51" s="22">
        <v>26.5</v>
      </c>
      <c r="H51" s="21">
        <v>22.440000000000005</v>
      </c>
    </row>
    <row r="53" spans="1:8" x14ac:dyDescent="0.25">
      <c r="B53" s="30" t="s">
        <v>74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S1000"/>
  <sheetViews>
    <sheetView topLeftCell="A17" workbookViewId="0">
      <selection activeCell="Q20" sqref="Q20"/>
    </sheetView>
  </sheetViews>
  <sheetFormatPr defaultColWidth="12.5546875" defaultRowHeight="15.75" customHeight="1" x14ac:dyDescent="0.25"/>
  <cols>
    <col min="1" max="1" width="18.88671875" customWidth="1"/>
    <col min="2" max="2" width="24.33203125" customWidth="1"/>
    <col min="3" max="3" width="20.44140625" customWidth="1"/>
    <col min="4" max="4" width="33.109375" customWidth="1"/>
    <col min="5" max="5" width="34" customWidth="1"/>
    <col min="6" max="6" width="25" customWidth="1"/>
    <col min="7" max="7" width="38.33203125" customWidth="1"/>
    <col min="8" max="8" width="37.33203125" customWidth="1"/>
    <col min="9" max="9" width="26.109375" customWidth="1"/>
    <col min="10" max="10" width="22" customWidth="1"/>
    <col min="11" max="11" width="28.33203125" customWidth="1"/>
    <col min="12" max="12" width="32.44140625" customWidth="1"/>
    <col min="13" max="13" width="22.88671875" customWidth="1"/>
    <col min="14" max="14" width="23" customWidth="1"/>
    <col min="15" max="15" width="35.109375" customWidth="1"/>
    <col min="16" max="16" width="26.33203125" customWidth="1"/>
    <col min="17" max="17" width="6" customWidth="1"/>
    <col min="18" max="18" width="23.44140625" customWidth="1"/>
  </cols>
  <sheetData>
    <row r="1" spans="1:19" ht="30" customHeight="1" x14ac:dyDescent="0.25">
      <c r="A1" s="4" t="s">
        <v>0</v>
      </c>
      <c r="B1" s="5" t="s">
        <v>1</v>
      </c>
      <c r="C1" s="6" t="s">
        <v>56</v>
      </c>
      <c r="D1" s="5" t="s">
        <v>2</v>
      </c>
      <c r="E1" s="5" t="s">
        <v>67</v>
      </c>
      <c r="F1" s="6" t="s">
        <v>57</v>
      </c>
      <c r="G1" s="5" t="s">
        <v>3</v>
      </c>
      <c r="H1" s="5" t="s">
        <v>66</v>
      </c>
      <c r="I1" s="6" t="s">
        <v>58</v>
      </c>
      <c r="J1" s="5" t="s">
        <v>62</v>
      </c>
      <c r="K1" s="5" t="s">
        <v>64</v>
      </c>
      <c r="L1" s="5" t="s">
        <v>63</v>
      </c>
      <c r="M1" s="6" t="s">
        <v>59</v>
      </c>
      <c r="N1" s="5" t="s">
        <v>4</v>
      </c>
      <c r="O1" s="5" t="s">
        <v>65</v>
      </c>
      <c r="P1" s="6" t="s">
        <v>61</v>
      </c>
      <c r="Q1" s="6"/>
      <c r="R1" s="6" t="s">
        <v>60</v>
      </c>
      <c r="S1" s="2"/>
    </row>
    <row r="2" spans="1:19" ht="13.2" x14ac:dyDescent="0.25">
      <c r="A2" s="7" t="s">
        <v>22</v>
      </c>
      <c r="B2" s="8">
        <v>9174</v>
      </c>
      <c r="C2" s="16">
        <f t="shared" ref="C2:C33" si="0">_xlfn.PERCENTRANK.INC($B$2:$B$51, B2)*100</f>
        <v>91.8</v>
      </c>
      <c r="D2" s="10">
        <v>10</v>
      </c>
      <c r="E2" s="14">
        <f t="shared" ref="E2:E33" si="1">1-_xlfn.PERCENTRANK.INC($D$2:$D$51, D2)</f>
        <v>0.98</v>
      </c>
      <c r="F2" s="16">
        <f t="shared" ref="F2:F33" si="2">E2*100</f>
        <v>98</v>
      </c>
      <c r="G2" s="10">
        <v>150</v>
      </c>
      <c r="H2" s="15">
        <f t="shared" ref="H2:H33" si="3">1-_xlfn.PERCENTRANK.INC($G$2:$G$51, G2)</f>
        <v>0.69399999999999995</v>
      </c>
      <c r="I2" s="16">
        <f t="shared" ref="I2:I33" si="4">H2*100</f>
        <v>69.399999999999991</v>
      </c>
      <c r="J2" s="2">
        <v>4553384</v>
      </c>
      <c r="K2" s="11">
        <v>1962000000</v>
      </c>
      <c r="L2" s="3">
        <f t="shared" ref="L2:L33" si="5">K2/J2</f>
        <v>430.88832393665899</v>
      </c>
      <c r="M2" s="16">
        <f t="shared" ref="M2:M33" si="6">_xlfn.PERCENTRANK.INC($L$2:$L$51, L2)*100</f>
        <v>89.7</v>
      </c>
      <c r="N2" s="8">
        <v>775308</v>
      </c>
      <c r="O2" s="2">
        <f t="shared" ref="O2:O33" si="7">N2/J2</f>
        <v>0.17027072612369173</v>
      </c>
      <c r="P2" s="2">
        <f t="shared" ref="P2:P33" si="8">_xlfn.PERCENTRANK.INC($O$2:$O$51, O2)*100</f>
        <v>69.3</v>
      </c>
      <c r="Q2" s="17"/>
      <c r="R2" s="18">
        <f t="shared" ref="R2:R33" si="9">AVERAGE(P2,M2,I2,F2,C2)</f>
        <v>83.64</v>
      </c>
      <c r="S2" s="2"/>
    </row>
    <row r="3" spans="1:19" ht="13.2" x14ac:dyDescent="0.25">
      <c r="A3" s="7" t="s">
        <v>53</v>
      </c>
      <c r="B3" s="8">
        <v>11338</v>
      </c>
      <c r="C3" s="16">
        <f t="shared" si="0"/>
        <v>93.8</v>
      </c>
      <c r="D3" s="10">
        <v>20</v>
      </c>
      <c r="E3" s="14">
        <f t="shared" si="1"/>
        <v>0.69399999999999995</v>
      </c>
      <c r="F3" s="16">
        <f t="shared" si="2"/>
        <v>69.399999999999991</v>
      </c>
      <c r="G3" s="10">
        <v>143</v>
      </c>
      <c r="H3" s="15">
        <f t="shared" si="3"/>
        <v>0.73499999999999999</v>
      </c>
      <c r="I3" s="16">
        <f t="shared" si="4"/>
        <v>73.5</v>
      </c>
      <c r="J3" s="2">
        <v>5904977</v>
      </c>
      <c r="K3" s="11">
        <v>1465000000</v>
      </c>
      <c r="L3" s="3">
        <f t="shared" si="5"/>
        <v>248.0958012198862</v>
      </c>
      <c r="M3" s="16">
        <f t="shared" si="6"/>
        <v>73.400000000000006</v>
      </c>
      <c r="N3" s="8">
        <v>1434816</v>
      </c>
      <c r="O3" s="2">
        <f t="shared" si="7"/>
        <v>0.24298418097140767</v>
      </c>
      <c r="P3" s="2">
        <f t="shared" si="8"/>
        <v>83.6</v>
      </c>
      <c r="Q3" s="17"/>
      <c r="R3" s="18">
        <f t="shared" si="9"/>
        <v>78.739999999999995</v>
      </c>
      <c r="S3" s="2"/>
    </row>
    <row r="4" spans="1:19" ht="13.2" x14ac:dyDescent="0.25">
      <c r="A4" s="7" t="s">
        <v>27</v>
      </c>
      <c r="B4" s="8">
        <v>7309</v>
      </c>
      <c r="C4" s="16">
        <f t="shared" si="0"/>
        <v>83.6</v>
      </c>
      <c r="D4" s="10">
        <v>25</v>
      </c>
      <c r="E4" s="14">
        <f t="shared" si="1"/>
        <v>0.57200000000000006</v>
      </c>
      <c r="F4" s="16">
        <f t="shared" si="2"/>
        <v>57.2</v>
      </c>
      <c r="G4" s="10">
        <v>150</v>
      </c>
      <c r="H4" s="15">
        <f t="shared" si="3"/>
        <v>0.69399999999999995</v>
      </c>
      <c r="I4" s="16">
        <f t="shared" si="4"/>
        <v>69.399999999999991</v>
      </c>
      <c r="J4" s="2">
        <v>5722897</v>
      </c>
      <c r="K4" s="11">
        <v>2689000000</v>
      </c>
      <c r="L4" s="3">
        <f t="shared" si="5"/>
        <v>469.86692229477484</v>
      </c>
      <c r="M4" s="16">
        <f t="shared" si="6"/>
        <v>95.899999999999991</v>
      </c>
      <c r="N4" s="8">
        <v>1525029</v>
      </c>
      <c r="O4" s="2">
        <f t="shared" si="7"/>
        <v>0.26647849856462558</v>
      </c>
      <c r="P4" s="2">
        <f t="shared" si="8"/>
        <v>85.7</v>
      </c>
      <c r="Q4" s="17"/>
      <c r="R4" s="18">
        <f t="shared" si="9"/>
        <v>78.359999999999985</v>
      </c>
      <c r="S4" s="2"/>
    </row>
    <row r="5" spans="1:19" ht="13.2" x14ac:dyDescent="0.25">
      <c r="A5" s="7" t="s">
        <v>40</v>
      </c>
      <c r="B5" s="8">
        <v>1303</v>
      </c>
      <c r="C5" s="16">
        <f t="shared" si="0"/>
        <v>40.799999999999997</v>
      </c>
      <c r="D5" s="10">
        <v>25</v>
      </c>
      <c r="E5" s="14">
        <f t="shared" si="1"/>
        <v>0.57200000000000006</v>
      </c>
      <c r="F5" s="16">
        <f t="shared" si="2"/>
        <v>57.2</v>
      </c>
      <c r="G5" s="10">
        <v>100</v>
      </c>
      <c r="H5" s="15">
        <f t="shared" si="3"/>
        <v>0.98</v>
      </c>
      <c r="I5" s="16">
        <f t="shared" si="4"/>
        <v>98</v>
      </c>
      <c r="J5" s="2">
        <v>4048375</v>
      </c>
      <c r="K5" s="11">
        <v>1872000000</v>
      </c>
      <c r="L5" s="3">
        <f t="shared" si="5"/>
        <v>462.40775619847471</v>
      </c>
      <c r="M5" s="16">
        <f t="shared" si="6"/>
        <v>91.8</v>
      </c>
      <c r="N5" s="8">
        <v>761573</v>
      </c>
      <c r="O5" s="2">
        <f t="shared" si="7"/>
        <v>0.18811819557229753</v>
      </c>
      <c r="P5" s="2">
        <f t="shared" si="8"/>
        <v>77.5</v>
      </c>
      <c r="Q5" s="17"/>
      <c r="R5" s="18">
        <f t="shared" si="9"/>
        <v>73.06</v>
      </c>
      <c r="S5" s="2"/>
    </row>
    <row r="6" spans="1:19" ht="13.2" x14ac:dyDescent="0.25">
      <c r="A6" s="7" t="s">
        <v>23</v>
      </c>
      <c r="B6" s="8">
        <v>4536</v>
      </c>
      <c r="C6" s="16">
        <f t="shared" si="0"/>
        <v>77.5</v>
      </c>
      <c r="D6" s="10">
        <v>25</v>
      </c>
      <c r="E6" s="14">
        <f t="shared" si="1"/>
        <v>0.57200000000000006</v>
      </c>
      <c r="F6" s="16">
        <f t="shared" si="2"/>
        <v>57.2</v>
      </c>
      <c r="G6" s="10">
        <v>143</v>
      </c>
      <c r="H6" s="15">
        <f t="shared" si="3"/>
        <v>0.73499999999999999</v>
      </c>
      <c r="I6" s="16">
        <f t="shared" si="4"/>
        <v>73.5</v>
      </c>
      <c r="J6" s="2">
        <v>1393442</v>
      </c>
      <c r="K6" s="11">
        <v>343000000</v>
      </c>
      <c r="L6" s="3">
        <f t="shared" si="5"/>
        <v>246.15305122136408</v>
      </c>
      <c r="M6" s="16">
        <f t="shared" si="6"/>
        <v>71.399999999999991</v>
      </c>
      <c r="N6" s="8">
        <v>328989</v>
      </c>
      <c r="O6" s="2">
        <f t="shared" si="7"/>
        <v>0.23609809378503016</v>
      </c>
      <c r="P6" s="2">
        <f t="shared" si="8"/>
        <v>81.599999999999994</v>
      </c>
      <c r="Q6" s="17"/>
      <c r="R6" s="18">
        <f t="shared" si="9"/>
        <v>72.239999999999995</v>
      </c>
      <c r="S6" s="2"/>
    </row>
    <row r="7" spans="1:19" ht="13.2" x14ac:dyDescent="0.25">
      <c r="A7" s="7" t="s">
        <v>45</v>
      </c>
      <c r="B7" s="8">
        <v>1304</v>
      </c>
      <c r="C7" s="16">
        <f t="shared" si="0"/>
        <v>42.8</v>
      </c>
      <c r="D7" s="10">
        <v>28</v>
      </c>
      <c r="E7" s="14">
        <f t="shared" si="1"/>
        <v>0.38800000000000001</v>
      </c>
      <c r="F7" s="16">
        <f t="shared" si="2"/>
        <v>38.800000000000004</v>
      </c>
      <c r="G7" s="10">
        <v>112</v>
      </c>
      <c r="H7" s="15">
        <f t="shared" si="3"/>
        <v>0.96</v>
      </c>
      <c r="I7" s="16">
        <f t="shared" si="4"/>
        <v>96</v>
      </c>
      <c r="J7" s="2">
        <v>923484</v>
      </c>
      <c r="K7" s="11">
        <v>428000000</v>
      </c>
      <c r="L7" s="3">
        <f t="shared" si="5"/>
        <v>463.46227980127429</v>
      </c>
      <c r="M7" s="16">
        <f t="shared" si="6"/>
        <v>93.8</v>
      </c>
      <c r="N7" s="8">
        <v>247186</v>
      </c>
      <c r="O7" s="2">
        <f t="shared" si="7"/>
        <v>0.26766679227793877</v>
      </c>
      <c r="P7" s="2">
        <f t="shared" si="8"/>
        <v>87.7</v>
      </c>
      <c r="Q7" s="17"/>
      <c r="R7" s="18">
        <f t="shared" si="9"/>
        <v>71.820000000000007</v>
      </c>
      <c r="S7" s="2"/>
    </row>
    <row r="8" spans="1:19" ht="13.2" x14ac:dyDescent="0.25">
      <c r="A8" s="7" t="s">
        <v>54</v>
      </c>
      <c r="B8" s="12">
        <v>719</v>
      </c>
      <c r="C8" s="16">
        <f t="shared" si="0"/>
        <v>26.5</v>
      </c>
      <c r="D8" s="10">
        <v>27</v>
      </c>
      <c r="E8" s="14">
        <f t="shared" si="1"/>
        <v>0.42900000000000005</v>
      </c>
      <c r="F8" s="16">
        <f t="shared" si="2"/>
        <v>42.900000000000006</v>
      </c>
      <c r="G8" s="10">
        <v>125</v>
      </c>
      <c r="H8" s="15">
        <f t="shared" si="3"/>
        <v>0.85799999999999998</v>
      </c>
      <c r="I8" s="16">
        <f t="shared" si="4"/>
        <v>85.8</v>
      </c>
      <c r="J8" s="2">
        <v>583279</v>
      </c>
      <c r="K8" s="11">
        <v>612000000</v>
      </c>
      <c r="L8" s="3">
        <f t="shared" si="5"/>
        <v>1049.2405864089055</v>
      </c>
      <c r="M8" s="16">
        <f t="shared" si="6"/>
        <v>97.899999999999991</v>
      </c>
      <c r="N8" s="8">
        <v>268606</v>
      </c>
      <c r="O8" s="2">
        <f t="shared" si="7"/>
        <v>0.46051032181854651</v>
      </c>
      <c r="P8" s="2">
        <f t="shared" si="8"/>
        <v>97.899999999999991</v>
      </c>
      <c r="Q8" s="17"/>
      <c r="R8" s="18">
        <f t="shared" si="9"/>
        <v>70.2</v>
      </c>
      <c r="S8" s="2"/>
    </row>
    <row r="9" spans="1:19" ht="13.2" x14ac:dyDescent="0.25">
      <c r="A9" s="7" t="s">
        <v>6</v>
      </c>
      <c r="B9" s="8">
        <v>94743</v>
      </c>
      <c r="C9" s="16">
        <f t="shared" si="0"/>
        <v>100</v>
      </c>
      <c r="D9" s="10">
        <v>29</v>
      </c>
      <c r="E9" s="14">
        <f t="shared" si="1"/>
        <v>0.30700000000000005</v>
      </c>
      <c r="F9" s="16">
        <f t="shared" si="2"/>
        <v>30.700000000000006</v>
      </c>
      <c r="G9" s="10">
        <v>375</v>
      </c>
      <c r="H9" s="15">
        <f t="shared" si="3"/>
        <v>4.1000000000000036E-2</v>
      </c>
      <c r="I9" s="16">
        <f t="shared" si="4"/>
        <v>4.1000000000000032</v>
      </c>
      <c r="J9" s="2">
        <v>732984</v>
      </c>
      <c r="K9" s="11">
        <v>939000000</v>
      </c>
      <c r="L9" s="3">
        <f t="shared" si="5"/>
        <v>1281.0647981402049</v>
      </c>
      <c r="M9" s="16">
        <f t="shared" si="6"/>
        <v>100</v>
      </c>
      <c r="N9" s="8">
        <v>283646</v>
      </c>
      <c r="O9" s="2">
        <f t="shared" si="7"/>
        <v>0.38697434050402191</v>
      </c>
      <c r="P9" s="2">
        <f t="shared" si="8"/>
        <v>93.8</v>
      </c>
      <c r="Q9" s="17"/>
      <c r="R9" s="18">
        <f t="shared" si="9"/>
        <v>65.72</v>
      </c>
      <c r="S9" s="2"/>
    </row>
    <row r="10" spans="1:19" ht="13.2" x14ac:dyDescent="0.25">
      <c r="A10" s="7" t="s">
        <v>14</v>
      </c>
      <c r="B10" s="8">
        <v>1911</v>
      </c>
      <c r="C10" s="16">
        <f t="shared" si="0"/>
        <v>57.099999999999994</v>
      </c>
      <c r="D10" s="10">
        <v>15</v>
      </c>
      <c r="E10" s="14">
        <f t="shared" si="1"/>
        <v>0.85799999999999998</v>
      </c>
      <c r="F10" s="16">
        <f t="shared" si="2"/>
        <v>85.8</v>
      </c>
      <c r="G10" s="10">
        <v>58</v>
      </c>
      <c r="H10" s="15">
        <f t="shared" si="3"/>
        <v>1</v>
      </c>
      <c r="I10" s="16">
        <f t="shared" si="4"/>
        <v>100</v>
      </c>
      <c r="J10" s="2">
        <v>11037723</v>
      </c>
      <c r="K10" s="11">
        <v>1495000000</v>
      </c>
      <c r="L10" s="3">
        <f t="shared" si="5"/>
        <v>135.44460211585306</v>
      </c>
      <c r="M10" s="16">
        <f t="shared" si="6"/>
        <v>44.800000000000004</v>
      </c>
      <c r="N10" s="8">
        <v>1083120</v>
      </c>
      <c r="O10" s="2">
        <f t="shared" si="7"/>
        <v>9.8128934744965063E-2</v>
      </c>
      <c r="P10" s="2">
        <f t="shared" si="8"/>
        <v>38.700000000000003</v>
      </c>
      <c r="Q10" s="17"/>
      <c r="R10" s="18">
        <f t="shared" si="9"/>
        <v>65.28</v>
      </c>
      <c r="S10" s="2"/>
    </row>
    <row r="11" spans="1:19" ht="13.2" x14ac:dyDescent="0.25">
      <c r="A11" s="7" t="s">
        <v>39</v>
      </c>
      <c r="B11" s="8">
        <v>3964</v>
      </c>
      <c r="C11" s="16">
        <f t="shared" si="0"/>
        <v>73.400000000000006</v>
      </c>
      <c r="D11" s="10">
        <v>19</v>
      </c>
      <c r="E11" s="14">
        <f t="shared" si="1"/>
        <v>0.73499999999999999</v>
      </c>
      <c r="F11" s="16">
        <f t="shared" si="2"/>
        <v>73.5</v>
      </c>
      <c r="G11" s="10">
        <v>123</v>
      </c>
      <c r="H11" s="15">
        <f t="shared" si="3"/>
        <v>0.878</v>
      </c>
      <c r="I11" s="16">
        <f t="shared" si="4"/>
        <v>87.8</v>
      </c>
      <c r="J11" s="2">
        <v>11747774</v>
      </c>
      <c r="K11" s="11">
        <v>2055000000</v>
      </c>
      <c r="L11" s="3">
        <f t="shared" si="5"/>
        <v>174.92675633698775</v>
      </c>
      <c r="M11" s="16">
        <f t="shared" si="6"/>
        <v>53</v>
      </c>
      <c r="N11" s="8">
        <v>909854</v>
      </c>
      <c r="O11" s="2">
        <f t="shared" si="7"/>
        <v>7.7449055455101543E-2</v>
      </c>
      <c r="P11" s="2">
        <f t="shared" si="8"/>
        <v>30.599999999999998</v>
      </c>
      <c r="Q11" s="17"/>
      <c r="R11" s="18">
        <f t="shared" si="9"/>
        <v>63.659999999999989</v>
      </c>
      <c r="S11" s="2"/>
    </row>
    <row r="12" spans="1:19" ht="13.2" x14ac:dyDescent="0.25">
      <c r="A12" s="7" t="s">
        <v>26</v>
      </c>
      <c r="B12" s="8">
        <v>40174</v>
      </c>
      <c r="C12" s="16">
        <f t="shared" si="0"/>
        <v>97.899999999999991</v>
      </c>
      <c r="D12" s="10">
        <v>26</v>
      </c>
      <c r="E12" s="14">
        <f t="shared" si="1"/>
        <v>0.44899999999999995</v>
      </c>
      <c r="F12" s="16">
        <f t="shared" si="2"/>
        <v>44.9</v>
      </c>
      <c r="G12" s="10">
        <v>200</v>
      </c>
      <c r="H12" s="15">
        <f t="shared" si="3"/>
        <v>0.49</v>
      </c>
      <c r="I12" s="16">
        <f t="shared" si="4"/>
        <v>49</v>
      </c>
      <c r="J12" s="2">
        <v>10030722</v>
      </c>
      <c r="K12" s="11">
        <v>2495000000</v>
      </c>
      <c r="L12" s="3">
        <f t="shared" si="5"/>
        <v>248.73583377148725</v>
      </c>
      <c r="M12" s="16">
        <f t="shared" si="6"/>
        <v>75.5</v>
      </c>
      <c r="N12" s="8">
        <v>1190933</v>
      </c>
      <c r="O12" s="2">
        <f t="shared" si="7"/>
        <v>0.11872854217273691</v>
      </c>
      <c r="P12" s="2">
        <f t="shared" si="8"/>
        <v>46.9</v>
      </c>
      <c r="Q12" s="17"/>
      <c r="R12" s="18">
        <f t="shared" si="9"/>
        <v>62.839999999999996</v>
      </c>
      <c r="S12" s="2"/>
    </row>
    <row r="13" spans="1:19" ht="13.2" x14ac:dyDescent="0.25">
      <c r="A13" s="7" t="s">
        <v>8</v>
      </c>
      <c r="B13" s="8">
        <v>1143</v>
      </c>
      <c r="C13" s="16">
        <f t="shared" si="0"/>
        <v>38.700000000000003</v>
      </c>
      <c r="D13" s="9">
        <v>11</v>
      </c>
      <c r="E13" s="14">
        <f t="shared" si="1"/>
        <v>0.93900000000000006</v>
      </c>
      <c r="F13" s="16">
        <f t="shared" si="2"/>
        <v>93.9</v>
      </c>
      <c r="G13" s="10">
        <v>300</v>
      </c>
      <c r="H13" s="15">
        <f t="shared" si="3"/>
        <v>0.14300000000000002</v>
      </c>
      <c r="I13" s="16">
        <f t="shared" si="4"/>
        <v>14.3</v>
      </c>
      <c r="J13" s="2">
        <v>3063152</v>
      </c>
      <c r="K13" s="11">
        <v>786000000</v>
      </c>
      <c r="L13" s="3">
        <f t="shared" si="5"/>
        <v>256.59843194199959</v>
      </c>
      <c r="M13" s="16">
        <f t="shared" si="6"/>
        <v>77.5</v>
      </c>
      <c r="N13" s="8">
        <v>543860</v>
      </c>
      <c r="O13" s="2">
        <f t="shared" si="7"/>
        <v>0.17754913892617799</v>
      </c>
      <c r="P13" s="2">
        <f t="shared" si="8"/>
        <v>73.400000000000006</v>
      </c>
      <c r="Q13" s="17"/>
      <c r="R13" s="18">
        <f t="shared" si="9"/>
        <v>59.56</v>
      </c>
      <c r="S13" s="2"/>
    </row>
    <row r="14" spans="1:19" ht="13.2" x14ac:dyDescent="0.25">
      <c r="A14" s="7" t="s">
        <v>38</v>
      </c>
      <c r="B14" s="8">
        <v>1697</v>
      </c>
      <c r="C14" s="16">
        <f t="shared" si="0"/>
        <v>53</v>
      </c>
      <c r="D14" s="10">
        <v>18</v>
      </c>
      <c r="E14" s="14">
        <f t="shared" si="1"/>
        <v>0.77600000000000002</v>
      </c>
      <c r="F14" s="16">
        <f t="shared" si="2"/>
        <v>77.600000000000009</v>
      </c>
      <c r="G14" s="10">
        <v>250</v>
      </c>
      <c r="H14" s="15">
        <f t="shared" si="3"/>
        <v>0.28600000000000003</v>
      </c>
      <c r="I14" s="16">
        <f t="shared" si="4"/>
        <v>28.6</v>
      </c>
      <c r="J14" s="2">
        <v>780588</v>
      </c>
      <c r="K14" s="11">
        <v>102000000</v>
      </c>
      <c r="L14" s="3">
        <f t="shared" si="5"/>
        <v>130.67072514565942</v>
      </c>
      <c r="M14" s="16">
        <f t="shared" si="6"/>
        <v>38.700000000000003</v>
      </c>
      <c r="N14" s="8">
        <v>226654</v>
      </c>
      <c r="O14" s="2">
        <f t="shared" si="7"/>
        <v>0.29036316212906166</v>
      </c>
      <c r="P14" s="2">
        <f t="shared" si="8"/>
        <v>91.8</v>
      </c>
      <c r="Q14" s="17"/>
      <c r="R14" s="18">
        <f t="shared" si="9"/>
        <v>57.94</v>
      </c>
      <c r="S14" s="2"/>
    </row>
    <row r="15" spans="1:19" ht="13.2" x14ac:dyDescent="0.25">
      <c r="A15" s="7" t="s">
        <v>28</v>
      </c>
      <c r="B15" s="8">
        <v>1509</v>
      </c>
      <c r="C15" s="16">
        <f t="shared" si="0"/>
        <v>51</v>
      </c>
      <c r="D15" s="10">
        <v>27</v>
      </c>
      <c r="E15" s="14">
        <f t="shared" si="1"/>
        <v>0.42900000000000005</v>
      </c>
      <c r="F15" s="16">
        <f t="shared" si="2"/>
        <v>42.900000000000006</v>
      </c>
      <c r="G15" s="10">
        <v>200</v>
      </c>
      <c r="H15" s="15">
        <f t="shared" si="3"/>
        <v>0.49</v>
      </c>
      <c r="I15" s="16">
        <f t="shared" si="4"/>
        <v>49</v>
      </c>
      <c r="J15" s="2">
        <v>2930528</v>
      </c>
      <c r="K15" s="11">
        <v>386000000</v>
      </c>
      <c r="L15" s="3">
        <f t="shared" si="5"/>
        <v>131.71687832363315</v>
      </c>
      <c r="M15" s="16">
        <f t="shared" si="6"/>
        <v>40.799999999999997</v>
      </c>
      <c r="N15" s="8">
        <v>1525029</v>
      </c>
      <c r="O15" s="2">
        <f t="shared" si="7"/>
        <v>0.52039393583681848</v>
      </c>
      <c r="P15" s="2">
        <f t="shared" si="8"/>
        <v>100</v>
      </c>
      <c r="Q15" s="17"/>
      <c r="R15" s="18">
        <f t="shared" si="9"/>
        <v>56.740000000000009</v>
      </c>
      <c r="S15" s="2"/>
    </row>
    <row r="16" spans="1:19" ht="13.2" x14ac:dyDescent="0.25">
      <c r="A16" s="7" t="s">
        <v>37</v>
      </c>
      <c r="B16" s="8">
        <v>5201</v>
      </c>
      <c r="C16" s="16">
        <f t="shared" si="0"/>
        <v>81.599999999999994</v>
      </c>
      <c r="D16" s="10">
        <v>25</v>
      </c>
      <c r="E16" s="14">
        <f t="shared" si="1"/>
        <v>0.57200000000000006</v>
      </c>
      <c r="F16" s="16">
        <f t="shared" si="2"/>
        <v>57.2</v>
      </c>
      <c r="G16" s="10">
        <v>231</v>
      </c>
      <c r="H16" s="15">
        <f t="shared" si="3"/>
        <v>0.36799999999999999</v>
      </c>
      <c r="I16" s="16">
        <f t="shared" si="4"/>
        <v>36.799999999999997</v>
      </c>
      <c r="J16" s="2">
        <v>10832061</v>
      </c>
      <c r="K16" s="11">
        <v>1442000000</v>
      </c>
      <c r="L16" s="3">
        <f t="shared" si="5"/>
        <v>133.12332713045097</v>
      </c>
      <c r="M16" s="16">
        <f t="shared" si="6"/>
        <v>42.8</v>
      </c>
      <c r="N16" s="8">
        <v>1487575</v>
      </c>
      <c r="O16" s="2">
        <f t="shared" si="7"/>
        <v>0.13733074435234441</v>
      </c>
      <c r="P16" s="2">
        <f t="shared" si="8"/>
        <v>63.2</v>
      </c>
      <c r="Q16" s="17"/>
      <c r="R16" s="18">
        <f t="shared" si="9"/>
        <v>56.320000000000007</v>
      </c>
      <c r="S16" s="2"/>
    </row>
    <row r="17" spans="1:19" ht="13.2" x14ac:dyDescent="0.25">
      <c r="A17" s="7" t="s">
        <v>49</v>
      </c>
      <c r="B17" s="12">
        <v>399</v>
      </c>
      <c r="C17" s="16">
        <f t="shared" si="0"/>
        <v>8.1</v>
      </c>
      <c r="D17" s="10">
        <v>28</v>
      </c>
      <c r="E17" s="14">
        <f t="shared" si="1"/>
        <v>0.38800000000000001</v>
      </c>
      <c r="F17" s="16">
        <f t="shared" si="2"/>
        <v>38.800000000000004</v>
      </c>
      <c r="G17" s="10">
        <v>120</v>
      </c>
      <c r="H17" s="15">
        <f t="shared" si="3"/>
        <v>0.89800000000000002</v>
      </c>
      <c r="I17" s="16">
        <f t="shared" si="4"/>
        <v>89.8</v>
      </c>
      <c r="J17" s="2">
        <v>647156</v>
      </c>
      <c r="K17" s="11">
        <v>122000000</v>
      </c>
      <c r="L17" s="3">
        <f t="shared" si="5"/>
        <v>188.51714269820567</v>
      </c>
      <c r="M17" s="16">
        <f t="shared" si="6"/>
        <v>59.099999999999994</v>
      </c>
      <c r="N17" s="8">
        <v>124898</v>
      </c>
      <c r="O17" s="2">
        <f t="shared" si="7"/>
        <v>0.19299519744852864</v>
      </c>
      <c r="P17" s="2">
        <f t="shared" si="8"/>
        <v>79.5</v>
      </c>
      <c r="Q17" s="17"/>
      <c r="R17" s="18">
        <f t="shared" si="9"/>
        <v>55.06</v>
      </c>
      <c r="S17" s="2"/>
    </row>
    <row r="18" spans="1:19" ht="13.2" x14ac:dyDescent="0.25">
      <c r="A18" s="7" t="s">
        <v>44</v>
      </c>
      <c r="B18" s="8">
        <v>1959</v>
      </c>
      <c r="C18" s="16">
        <f t="shared" si="0"/>
        <v>59.099999999999994</v>
      </c>
      <c r="D18" s="10">
        <v>10</v>
      </c>
      <c r="E18" s="14">
        <f t="shared" si="1"/>
        <v>0.98</v>
      </c>
      <c r="F18" s="16">
        <f t="shared" si="2"/>
        <v>98</v>
      </c>
      <c r="G18" s="10">
        <v>233</v>
      </c>
      <c r="H18" s="15">
        <f t="shared" si="3"/>
        <v>0.34699999999999998</v>
      </c>
      <c r="I18" s="16">
        <f t="shared" si="4"/>
        <v>34.699999999999996</v>
      </c>
      <c r="J18" s="2">
        <v>5372002</v>
      </c>
      <c r="K18" s="11">
        <v>658000000</v>
      </c>
      <c r="L18" s="3">
        <f t="shared" si="5"/>
        <v>122.48692386935076</v>
      </c>
      <c r="M18" s="16">
        <f t="shared" si="6"/>
        <v>36.700000000000003</v>
      </c>
      <c r="N18" s="8">
        <v>603247</v>
      </c>
      <c r="O18" s="2">
        <f t="shared" si="7"/>
        <v>0.1122946342909031</v>
      </c>
      <c r="P18" s="2">
        <f t="shared" si="8"/>
        <v>44.800000000000004</v>
      </c>
      <c r="Q18" s="17"/>
      <c r="R18" s="18">
        <f t="shared" si="9"/>
        <v>54.659999999999989</v>
      </c>
      <c r="S18" s="2"/>
    </row>
    <row r="19" spans="1:19" ht="13.2" x14ac:dyDescent="0.25">
      <c r="A19" s="7" t="s">
        <v>48</v>
      </c>
      <c r="B19" s="8">
        <v>2727</v>
      </c>
      <c r="C19" s="16">
        <f t="shared" si="0"/>
        <v>67.300000000000011</v>
      </c>
      <c r="D19" s="10">
        <v>34</v>
      </c>
      <c r="E19" s="14">
        <f t="shared" si="1"/>
        <v>0.20499999999999996</v>
      </c>
      <c r="F19" s="16">
        <f t="shared" si="2"/>
        <v>20.499999999999996</v>
      </c>
      <c r="G19" s="10">
        <v>200</v>
      </c>
      <c r="H19" s="15">
        <f t="shared" si="3"/>
        <v>0.49</v>
      </c>
      <c r="I19" s="16">
        <f t="shared" si="4"/>
        <v>49</v>
      </c>
      <c r="J19" s="2">
        <v>3422487</v>
      </c>
      <c r="K19" s="11">
        <v>662000000</v>
      </c>
      <c r="L19" s="3">
        <f t="shared" si="5"/>
        <v>193.42659300093763</v>
      </c>
      <c r="M19" s="16">
        <f t="shared" si="6"/>
        <v>63.2</v>
      </c>
      <c r="N19" s="8">
        <v>604287</v>
      </c>
      <c r="O19" s="2">
        <f t="shared" si="7"/>
        <v>0.1765637093727456</v>
      </c>
      <c r="P19" s="2">
        <f t="shared" si="8"/>
        <v>71.399999999999991</v>
      </c>
      <c r="Q19" s="17"/>
      <c r="R19" s="18">
        <f t="shared" si="9"/>
        <v>54.279999999999994</v>
      </c>
      <c r="S19" s="2"/>
    </row>
    <row r="20" spans="1:19" ht="13.2" x14ac:dyDescent="0.25">
      <c r="A20" s="7" t="s">
        <v>13</v>
      </c>
      <c r="B20" s="8">
        <v>12132</v>
      </c>
      <c r="C20" s="16">
        <f t="shared" si="0"/>
        <v>95.899999999999991</v>
      </c>
      <c r="D20" s="10">
        <v>17</v>
      </c>
      <c r="E20" s="14">
        <f t="shared" si="1"/>
        <v>0.81699999999999995</v>
      </c>
      <c r="F20" s="16">
        <f t="shared" si="2"/>
        <v>81.699999999999989</v>
      </c>
      <c r="G20" s="10">
        <v>387</v>
      </c>
      <c r="H20" s="15">
        <f t="shared" si="3"/>
        <v>2.1000000000000019E-2</v>
      </c>
      <c r="I20" s="16">
        <f t="shared" si="4"/>
        <v>2.1000000000000019</v>
      </c>
      <c r="J20" s="2">
        <v>22661577</v>
      </c>
      <c r="K20" s="11">
        <v>4330000000</v>
      </c>
      <c r="L20" s="3">
        <f t="shared" si="5"/>
        <v>191.07231592929301</v>
      </c>
      <c r="M20" s="16">
        <f t="shared" si="6"/>
        <v>61.199999999999996</v>
      </c>
      <c r="N20" s="8">
        <v>1743139</v>
      </c>
      <c r="O20" s="2">
        <f t="shared" si="7"/>
        <v>7.6920463214011983E-2</v>
      </c>
      <c r="P20" s="2">
        <f t="shared" si="8"/>
        <v>28.499999999999996</v>
      </c>
      <c r="Q20" s="17"/>
      <c r="R20" s="18">
        <f t="shared" si="9"/>
        <v>53.879999999999995</v>
      </c>
      <c r="S20" s="2"/>
    </row>
    <row r="21" spans="1:19" ht="13.2" x14ac:dyDescent="0.25">
      <c r="A21" s="7" t="s">
        <v>30</v>
      </c>
      <c r="B21" s="8">
        <v>1493</v>
      </c>
      <c r="C21" s="16">
        <f t="shared" si="0"/>
        <v>48.9</v>
      </c>
      <c r="D21" s="10">
        <v>31</v>
      </c>
      <c r="E21" s="14">
        <f t="shared" si="1"/>
        <v>0.26600000000000001</v>
      </c>
      <c r="F21" s="16">
        <f t="shared" si="2"/>
        <v>26.6</v>
      </c>
      <c r="G21" s="10">
        <v>325</v>
      </c>
      <c r="H21" s="15">
        <f t="shared" si="3"/>
        <v>0.10299999999999998</v>
      </c>
      <c r="I21" s="16">
        <f t="shared" si="4"/>
        <v>10.299999999999997</v>
      </c>
      <c r="J21" s="2">
        <v>1139507</v>
      </c>
      <c r="K21" s="11">
        <v>483000000</v>
      </c>
      <c r="L21" s="3">
        <f t="shared" si="5"/>
        <v>423.86751463571528</v>
      </c>
      <c r="M21" s="16">
        <f t="shared" si="6"/>
        <v>87.7</v>
      </c>
      <c r="N21" s="8">
        <v>456764</v>
      </c>
      <c r="O21" s="2">
        <f t="shared" si="7"/>
        <v>0.40084352268129991</v>
      </c>
      <c r="P21" s="2">
        <f t="shared" si="8"/>
        <v>95.899999999999991</v>
      </c>
      <c r="Q21" s="17"/>
      <c r="R21" s="18">
        <f t="shared" si="9"/>
        <v>53.879999999999995</v>
      </c>
      <c r="S21" s="2"/>
    </row>
    <row r="22" spans="1:19" ht="13.2" x14ac:dyDescent="0.25">
      <c r="A22" s="7" t="s">
        <v>15</v>
      </c>
      <c r="B22" s="8">
        <v>4509</v>
      </c>
      <c r="C22" s="16">
        <f t="shared" si="0"/>
        <v>75.5</v>
      </c>
      <c r="D22" s="10">
        <v>6</v>
      </c>
      <c r="E22" s="14">
        <f t="shared" si="1"/>
        <v>1</v>
      </c>
      <c r="F22" s="16">
        <f t="shared" si="2"/>
        <v>100</v>
      </c>
      <c r="G22" s="10">
        <v>350</v>
      </c>
      <c r="H22" s="15">
        <f t="shared" si="3"/>
        <v>6.2000000000000055E-2</v>
      </c>
      <c r="I22" s="16">
        <f t="shared" si="4"/>
        <v>6.2000000000000055</v>
      </c>
      <c r="J22" s="2">
        <v>1433238</v>
      </c>
      <c r="K22" s="11">
        <v>508000000</v>
      </c>
      <c r="L22" s="3">
        <f t="shared" si="5"/>
        <v>354.44217917749876</v>
      </c>
      <c r="M22" s="16">
        <f t="shared" si="6"/>
        <v>83.6</v>
      </c>
      <c r="N22" s="8">
        <v>4386</v>
      </c>
      <c r="O22" s="2">
        <f t="shared" si="7"/>
        <v>3.0602035391191136E-3</v>
      </c>
      <c r="P22" s="2">
        <f t="shared" si="8"/>
        <v>0</v>
      </c>
      <c r="Q22" s="17"/>
      <c r="R22" s="18">
        <f t="shared" si="9"/>
        <v>53.06</v>
      </c>
      <c r="S22" s="2"/>
    </row>
    <row r="23" spans="1:19" ht="13.2" x14ac:dyDescent="0.25">
      <c r="A23" s="7" t="s">
        <v>16</v>
      </c>
      <c r="B23" s="12">
        <v>925</v>
      </c>
      <c r="C23" s="16">
        <f t="shared" si="0"/>
        <v>34.599999999999994</v>
      </c>
      <c r="D23" s="10">
        <v>31</v>
      </c>
      <c r="E23" s="14">
        <f t="shared" si="1"/>
        <v>0.26600000000000001</v>
      </c>
      <c r="F23" s="16">
        <f t="shared" si="2"/>
        <v>26.6</v>
      </c>
      <c r="G23" s="10">
        <v>250</v>
      </c>
      <c r="H23" s="15">
        <f t="shared" si="3"/>
        <v>0.28600000000000003</v>
      </c>
      <c r="I23" s="16">
        <f t="shared" si="4"/>
        <v>28.6</v>
      </c>
      <c r="J23" s="2">
        <v>1973752</v>
      </c>
      <c r="K23" s="11">
        <v>788000000</v>
      </c>
      <c r="L23" s="3">
        <f t="shared" si="5"/>
        <v>399.23962078315816</v>
      </c>
      <c r="M23" s="16">
        <f t="shared" si="6"/>
        <v>85.7</v>
      </c>
      <c r="N23" s="8">
        <v>563531</v>
      </c>
      <c r="O23" s="2">
        <f t="shared" si="7"/>
        <v>0.28551256692836791</v>
      </c>
      <c r="P23" s="2">
        <f t="shared" si="8"/>
        <v>89.7</v>
      </c>
      <c r="Q23" s="17"/>
      <c r="R23" s="18">
        <f t="shared" si="9"/>
        <v>53.04</v>
      </c>
      <c r="S23" s="2"/>
    </row>
    <row r="24" spans="1:19" ht="13.2" x14ac:dyDescent="0.25">
      <c r="A24" s="7" t="s">
        <v>10</v>
      </c>
      <c r="B24" s="12">
        <v>451</v>
      </c>
      <c r="C24" s="16">
        <f t="shared" si="0"/>
        <v>12.2</v>
      </c>
      <c r="D24" s="9">
        <v>35</v>
      </c>
      <c r="E24" s="14">
        <f t="shared" si="1"/>
        <v>0.16400000000000003</v>
      </c>
      <c r="F24" s="16">
        <f t="shared" si="2"/>
        <v>16.400000000000002</v>
      </c>
      <c r="G24" s="10">
        <v>133</v>
      </c>
      <c r="H24" s="15">
        <f t="shared" si="3"/>
        <v>0.83699999999999997</v>
      </c>
      <c r="I24" s="16">
        <f t="shared" si="4"/>
        <v>83.7</v>
      </c>
      <c r="J24" s="2">
        <v>5868555</v>
      </c>
      <c r="K24" s="11">
        <v>1368000000</v>
      </c>
      <c r="L24" s="3">
        <f t="shared" si="5"/>
        <v>233.10678693477354</v>
      </c>
      <c r="M24" s="16">
        <f t="shared" si="6"/>
        <v>69.3</v>
      </c>
      <c r="N24" s="8">
        <v>1048260</v>
      </c>
      <c r="O24" s="2">
        <f t="shared" si="7"/>
        <v>0.17862318747971179</v>
      </c>
      <c r="P24" s="2">
        <f t="shared" si="8"/>
        <v>75.5</v>
      </c>
      <c r="Q24" s="17"/>
      <c r="R24" s="18">
        <f t="shared" si="9"/>
        <v>51.42</v>
      </c>
      <c r="S24" s="2"/>
    </row>
    <row r="25" spans="1:19" ht="13.2" x14ac:dyDescent="0.25">
      <c r="A25" s="7" t="s">
        <v>21</v>
      </c>
      <c r="B25" s="12">
        <v>921</v>
      </c>
      <c r="C25" s="16">
        <f t="shared" si="0"/>
        <v>32.6</v>
      </c>
      <c r="D25" s="10">
        <v>23</v>
      </c>
      <c r="E25" s="14">
        <f t="shared" si="1"/>
        <v>0.61299999999999999</v>
      </c>
      <c r="F25" s="16">
        <f t="shared" si="2"/>
        <v>61.3</v>
      </c>
      <c r="G25" s="10">
        <v>133</v>
      </c>
      <c r="H25" s="15">
        <f t="shared" si="3"/>
        <v>0.83699999999999997</v>
      </c>
      <c r="I25" s="16">
        <f t="shared" si="4"/>
        <v>83.7</v>
      </c>
      <c r="J25" s="2">
        <v>4518031</v>
      </c>
      <c r="K25" s="11">
        <v>413000000</v>
      </c>
      <c r="L25" s="3">
        <f t="shared" si="5"/>
        <v>91.411502045913366</v>
      </c>
      <c r="M25" s="16">
        <f t="shared" si="6"/>
        <v>20.399999999999999</v>
      </c>
      <c r="N25" s="8">
        <v>593612</v>
      </c>
      <c r="O25" s="2">
        <f t="shared" si="7"/>
        <v>0.13138732337161918</v>
      </c>
      <c r="P25" s="2">
        <f t="shared" si="8"/>
        <v>57.099999999999994</v>
      </c>
      <c r="Q25" s="17"/>
      <c r="R25" s="18">
        <f t="shared" si="9"/>
        <v>51.019999999999996</v>
      </c>
      <c r="S25" s="2"/>
    </row>
    <row r="26" spans="1:19" ht="13.2" x14ac:dyDescent="0.25">
      <c r="A26" s="7" t="s">
        <v>5</v>
      </c>
      <c r="B26" s="8">
        <v>1774</v>
      </c>
      <c r="C26" s="16">
        <f t="shared" si="0"/>
        <v>55.1</v>
      </c>
      <c r="D26" s="9">
        <v>14.05</v>
      </c>
      <c r="E26" s="14">
        <f t="shared" si="1"/>
        <v>0.878</v>
      </c>
      <c r="F26" s="16">
        <f t="shared" si="2"/>
        <v>87.8</v>
      </c>
      <c r="G26" s="10">
        <v>166</v>
      </c>
      <c r="H26" s="15">
        <f t="shared" si="3"/>
        <v>0.57200000000000006</v>
      </c>
      <c r="I26" s="16">
        <f t="shared" si="4"/>
        <v>57.2</v>
      </c>
      <c r="J26" s="2">
        <v>5098746</v>
      </c>
      <c r="K26" s="11">
        <v>310000000</v>
      </c>
      <c r="L26" s="3">
        <f t="shared" si="5"/>
        <v>60.799263191380781</v>
      </c>
      <c r="M26" s="16">
        <f t="shared" si="6"/>
        <v>2</v>
      </c>
      <c r="N26" s="8">
        <v>623287</v>
      </c>
      <c r="O26" s="2">
        <f t="shared" si="7"/>
        <v>0.12224319469924566</v>
      </c>
      <c r="P26" s="2">
        <f t="shared" si="8"/>
        <v>51</v>
      </c>
      <c r="Q26" s="17"/>
      <c r="R26" s="18">
        <f t="shared" si="9"/>
        <v>50.62</v>
      </c>
      <c r="S26" s="2"/>
    </row>
    <row r="27" spans="1:19" ht="13.2" x14ac:dyDescent="0.25">
      <c r="A27" s="7" t="s">
        <v>43</v>
      </c>
      <c r="B27" s="12">
        <v>511</v>
      </c>
      <c r="C27" s="16">
        <f t="shared" si="0"/>
        <v>14.2</v>
      </c>
      <c r="D27" s="10">
        <v>18</v>
      </c>
      <c r="E27" s="14">
        <f t="shared" si="1"/>
        <v>0.77600000000000002</v>
      </c>
      <c r="F27" s="16">
        <f t="shared" si="2"/>
        <v>77.600000000000009</v>
      </c>
      <c r="G27" s="10">
        <v>166</v>
      </c>
      <c r="H27" s="15">
        <f t="shared" si="3"/>
        <v>0.57200000000000006</v>
      </c>
      <c r="I27" s="16">
        <f t="shared" si="4"/>
        <v>57.2</v>
      </c>
      <c r="J27" s="2">
        <v>1090483</v>
      </c>
      <c r="K27" s="11">
        <v>344000000</v>
      </c>
      <c r="L27" s="3">
        <f t="shared" si="5"/>
        <v>315.45654540235842</v>
      </c>
      <c r="M27" s="16">
        <f t="shared" si="6"/>
        <v>79.5</v>
      </c>
      <c r="N27" s="8">
        <v>68406</v>
      </c>
      <c r="O27" s="2">
        <f t="shared" si="7"/>
        <v>6.273000129300503E-2</v>
      </c>
      <c r="P27" s="2">
        <f t="shared" si="8"/>
        <v>20.399999999999999</v>
      </c>
      <c r="Q27" s="17"/>
      <c r="R27" s="18">
        <f t="shared" si="9"/>
        <v>49.780000000000008</v>
      </c>
      <c r="S27" s="2"/>
    </row>
    <row r="28" spans="1:19" ht="13.2" x14ac:dyDescent="0.25">
      <c r="A28" s="7" t="s">
        <v>52</v>
      </c>
      <c r="B28" s="12">
        <v>191</v>
      </c>
      <c r="C28" s="16">
        <f t="shared" si="0"/>
        <v>0</v>
      </c>
      <c r="D28" s="10">
        <v>19</v>
      </c>
      <c r="E28" s="14">
        <f t="shared" si="1"/>
        <v>0.73499999999999999</v>
      </c>
      <c r="F28" s="16">
        <f t="shared" si="2"/>
        <v>73.5</v>
      </c>
      <c r="G28" s="10">
        <v>210</v>
      </c>
      <c r="H28" s="15">
        <f t="shared" si="3"/>
        <v>0.40900000000000003</v>
      </c>
      <c r="I28" s="16">
        <f t="shared" si="4"/>
        <v>40.900000000000006</v>
      </c>
      <c r="J28" s="2">
        <v>1764786</v>
      </c>
      <c r="K28" s="11">
        <v>351000000</v>
      </c>
      <c r="L28" s="3">
        <f t="shared" si="5"/>
        <v>198.89097034994612</v>
      </c>
      <c r="M28" s="16">
        <f t="shared" si="6"/>
        <v>65.3</v>
      </c>
      <c r="N28" s="8">
        <v>290967</v>
      </c>
      <c r="O28" s="2">
        <f t="shared" si="7"/>
        <v>0.16487381472881132</v>
      </c>
      <c r="P28" s="2">
        <f t="shared" si="8"/>
        <v>67.300000000000011</v>
      </c>
      <c r="Q28" s="17"/>
      <c r="R28" s="18">
        <f t="shared" si="9"/>
        <v>49.400000000000006</v>
      </c>
      <c r="S28" s="2"/>
    </row>
    <row r="29" spans="1:19" ht="13.2" x14ac:dyDescent="0.25">
      <c r="A29" s="7" t="s">
        <v>41</v>
      </c>
      <c r="B29" s="8">
        <v>2390</v>
      </c>
      <c r="C29" s="16">
        <f t="shared" si="0"/>
        <v>61.199999999999996</v>
      </c>
      <c r="D29" s="10">
        <v>44</v>
      </c>
      <c r="E29" s="14">
        <f t="shared" si="1"/>
        <v>4.1000000000000036E-2</v>
      </c>
      <c r="F29" s="16">
        <f t="shared" si="2"/>
        <v>4.1000000000000032</v>
      </c>
      <c r="G29" s="10">
        <v>200</v>
      </c>
      <c r="H29" s="15">
        <f t="shared" si="3"/>
        <v>0.49</v>
      </c>
      <c r="I29" s="16">
        <f t="shared" si="4"/>
        <v>49</v>
      </c>
      <c r="J29" s="2">
        <v>4223973</v>
      </c>
      <c r="K29" s="11">
        <v>871000000</v>
      </c>
      <c r="L29" s="3">
        <f t="shared" si="5"/>
        <v>206.20396958029798</v>
      </c>
      <c r="M29" s="16">
        <f t="shared" si="6"/>
        <v>67.300000000000011</v>
      </c>
      <c r="N29" s="8">
        <v>650307</v>
      </c>
      <c r="O29" s="2">
        <f t="shared" si="7"/>
        <v>0.15395623977710085</v>
      </c>
      <c r="P29" s="2">
        <f t="shared" si="8"/>
        <v>65.3</v>
      </c>
      <c r="Q29" s="17"/>
      <c r="R29" s="18">
        <f t="shared" si="9"/>
        <v>49.38</v>
      </c>
      <c r="S29" s="2"/>
    </row>
    <row r="30" spans="1:19" ht="13.2" x14ac:dyDescent="0.25">
      <c r="A30" s="7" t="s">
        <v>35</v>
      </c>
      <c r="B30" s="12">
        <v>292</v>
      </c>
      <c r="C30" s="16">
        <f t="shared" si="0"/>
        <v>2</v>
      </c>
      <c r="D30" s="10">
        <v>25</v>
      </c>
      <c r="E30" s="14">
        <f t="shared" si="1"/>
        <v>0.57200000000000006</v>
      </c>
      <c r="F30" s="16">
        <f t="shared" si="2"/>
        <v>57.2</v>
      </c>
      <c r="G30" s="10">
        <v>196</v>
      </c>
      <c r="H30" s="15">
        <f t="shared" si="3"/>
        <v>0.51100000000000001</v>
      </c>
      <c r="I30" s="16">
        <f t="shared" si="4"/>
        <v>51.1</v>
      </c>
      <c r="J30" s="2">
        <v>2110011</v>
      </c>
      <c r="K30" s="11">
        <v>686000000</v>
      </c>
      <c r="L30" s="3">
        <f t="shared" si="5"/>
        <v>325.11678849067613</v>
      </c>
      <c r="M30" s="16">
        <f t="shared" si="6"/>
        <v>81.599999999999994</v>
      </c>
      <c r="N30" s="8">
        <v>250954</v>
      </c>
      <c r="O30" s="2">
        <f t="shared" si="7"/>
        <v>0.1189349249838034</v>
      </c>
      <c r="P30" s="2">
        <f t="shared" si="8"/>
        <v>48.9</v>
      </c>
      <c r="Q30" s="17"/>
      <c r="R30" s="18">
        <f t="shared" si="9"/>
        <v>48.160000000000004</v>
      </c>
      <c r="S30" s="2"/>
    </row>
    <row r="31" spans="1:19" ht="13.2" x14ac:dyDescent="0.25">
      <c r="A31" s="7" t="s">
        <v>12</v>
      </c>
      <c r="B31" s="12">
        <v>540</v>
      </c>
      <c r="C31" s="16">
        <f t="shared" si="0"/>
        <v>20.399999999999999</v>
      </c>
      <c r="D31" s="10">
        <v>11</v>
      </c>
      <c r="E31" s="14">
        <f t="shared" si="1"/>
        <v>0.93900000000000006</v>
      </c>
      <c r="F31" s="16">
        <f t="shared" si="2"/>
        <v>93.9</v>
      </c>
      <c r="G31" s="10">
        <v>150</v>
      </c>
      <c r="H31" s="15">
        <f t="shared" si="3"/>
        <v>0.69399999999999995</v>
      </c>
      <c r="I31" s="16">
        <f t="shared" si="4"/>
        <v>69.399999999999991</v>
      </c>
      <c r="J31" s="2">
        <v>1031985</v>
      </c>
      <c r="K31" s="11">
        <v>92000000</v>
      </c>
      <c r="L31" s="3">
        <f t="shared" si="5"/>
        <v>89.148582585987199</v>
      </c>
      <c r="M31" s="16">
        <f t="shared" si="6"/>
        <v>16.3</v>
      </c>
      <c r="N31" s="8">
        <v>92120</v>
      </c>
      <c r="O31" s="2">
        <f t="shared" si="7"/>
        <v>8.9264863345881962E-2</v>
      </c>
      <c r="P31" s="2">
        <f t="shared" si="8"/>
        <v>36.700000000000003</v>
      </c>
      <c r="Q31" s="17"/>
      <c r="R31" s="18">
        <f t="shared" si="9"/>
        <v>47.34</v>
      </c>
      <c r="S31" s="2"/>
    </row>
    <row r="32" spans="1:19" ht="13.2" x14ac:dyDescent="0.25">
      <c r="A32" s="7" t="s">
        <v>17</v>
      </c>
      <c r="B32" s="8">
        <v>2394</v>
      </c>
      <c r="C32" s="16">
        <f t="shared" si="0"/>
        <v>63.2</v>
      </c>
      <c r="D32" s="10">
        <v>15</v>
      </c>
      <c r="E32" s="14">
        <f t="shared" si="1"/>
        <v>0.85799999999999998</v>
      </c>
      <c r="F32" s="16">
        <f t="shared" si="2"/>
        <v>85.8</v>
      </c>
      <c r="G32" s="10">
        <v>162</v>
      </c>
      <c r="H32" s="15">
        <f t="shared" si="3"/>
        <v>0.61299999999999999</v>
      </c>
      <c r="I32" s="16">
        <f t="shared" si="4"/>
        <v>61.3</v>
      </c>
      <c r="J32" s="2">
        <v>12477595</v>
      </c>
      <c r="K32" s="11">
        <v>974000000</v>
      </c>
      <c r="L32" s="3">
        <f t="shared" si="5"/>
        <v>78.059914590912754</v>
      </c>
      <c r="M32" s="16">
        <f t="shared" si="6"/>
        <v>8.1</v>
      </c>
      <c r="N32" s="8">
        <v>701088</v>
      </c>
      <c r="O32" s="2">
        <f t="shared" si="7"/>
        <v>5.6187750924757536E-2</v>
      </c>
      <c r="P32" s="2">
        <f t="shared" si="8"/>
        <v>16.3</v>
      </c>
      <c r="Q32" s="17"/>
      <c r="R32" s="18">
        <f t="shared" si="9"/>
        <v>46.94</v>
      </c>
      <c r="S32" s="2"/>
    </row>
    <row r="33" spans="1:19" ht="13.2" x14ac:dyDescent="0.25">
      <c r="A33" s="7" t="s">
        <v>31</v>
      </c>
      <c r="B33" s="12">
        <v>523</v>
      </c>
      <c r="C33" s="16">
        <f t="shared" si="0"/>
        <v>18.3</v>
      </c>
      <c r="D33" s="10">
        <v>38</v>
      </c>
      <c r="E33" s="14">
        <f t="shared" si="1"/>
        <v>0.123</v>
      </c>
      <c r="F33" s="16">
        <f t="shared" si="2"/>
        <v>12.3</v>
      </c>
      <c r="G33" s="10">
        <v>112</v>
      </c>
      <c r="H33" s="15">
        <f t="shared" si="3"/>
        <v>0.96</v>
      </c>
      <c r="I33" s="16">
        <f t="shared" si="4"/>
        <v>96</v>
      </c>
      <c r="J33" s="2">
        <v>1972292</v>
      </c>
      <c r="K33" s="11">
        <v>293000000</v>
      </c>
      <c r="L33" s="3">
        <f t="shared" si="5"/>
        <v>148.5581242534067</v>
      </c>
      <c r="M33" s="16">
        <f t="shared" si="6"/>
        <v>48.9</v>
      </c>
      <c r="N33" s="8">
        <v>266741</v>
      </c>
      <c r="O33" s="2">
        <f t="shared" si="7"/>
        <v>0.13524417276954934</v>
      </c>
      <c r="P33" s="2">
        <f t="shared" si="8"/>
        <v>59.099999999999994</v>
      </c>
      <c r="Q33" s="17"/>
      <c r="R33" s="18">
        <f t="shared" si="9"/>
        <v>46.92</v>
      </c>
      <c r="S33" s="2"/>
    </row>
    <row r="34" spans="1:19" ht="13.2" x14ac:dyDescent="0.25">
      <c r="A34" s="7" t="s">
        <v>19</v>
      </c>
      <c r="B34" s="12">
        <v>415</v>
      </c>
      <c r="C34" s="16">
        <f t="shared" ref="C34:C65" si="10">_xlfn.PERCENTRANK.INC($B$2:$B$51, B34)*100</f>
        <v>10.199999999999999</v>
      </c>
      <c r="D34" s="10">
        <v>22</v>
      </c>
      <c r="E34" s="14">
        <f t="shared" ref="E34:E65" si="11">1-_xlfn.PERCENTRANK.INC($D$2:$D$51, D34)</f>
        <v>0.65400000000000003</v>
      </c>
      <c r="F34" s="16">
        <f t="shared" ref="F34:F65" si="12">E34*100</f>
        <v>65.400000000000006</v>
      </c>
      <c r="G34" s="10">
        <v>150</v>
      </c>
      <c r="H34" s="15">
        <f t="shared" ref="H34:H65" si="13">1-_xlfn.PERCENTRANK.INC($G$2:$G$51, G34)</f>
        <v>0.69399999999999995</v>
      </c>
      <c r="I34" s="16">
        <f t="shared" ref="I34:I65" si="14">H34*100</f>
        <v>69.399999999999991</v>
      </c>
      <c r="J34" s="2">
        <v>3203345</v>
      </c>
      <c r="K34" s="11">
        <v>386000000</v>
      </c>
      <c r="L34" s="3">
        <f t="shared" ref="L34:L65" si="15">K34/J34</f>
        <v>120.49904084636529</v>
      </c>
      <c r="M34" s="16">
        <f t="shared" ref="M34:M65" si="16">_xlfn.PERCENTRANK.INC($L$2:$L$51, L34)*100</f>
        <v>34.599999999999994</v>
      </c>
      <c r="N34" s="8">
        <v>401686</v>
      </c>
      <c r="O34" s="2">
        <f t="shared" ref="O34:O65" si="17">N34/J34</f>
        <v>0.12539579720573338</v>
      </c>
      <c r="P34" s="2">
        <f t="shared" ref="P34:P65" si="18">_xlfn.PERCENTRANK.INC($O$2:$O$51, O34)*100</f>
        <v>53</v>
      </c>
      <c r="Q34" s="17"/>
      <c r="R34" s="18">
        <f t="shared" ref="R34:R51" si="19">AVERAGE(P34,M34,I34,F34,C34)</f>
        <v>46.519999999999996</v>
      </c>
      <c r="S34" s="2"/>
    </row>
    <row r="35" spans="1:19" ht="13.2" x14ac:dyDescent="0.25">
      <c r="A35" s="7" t="s">
        <v>51</v>
      </c>
      <c r="B35" s="8">
        <v>4842</v>
      </c>
      <c r="C35" s="16">
        <f t="shared" si="10"/>
        <v>79.5</v>
      </c>
      <c r="D35" s="10">
        <v>30</v>
      </c>
      <c r="E35" s="14">
        <f t="shared" si="11"/>
        <v>0.28600000000000003</v>
      </c>
      <c r="F35" s="16">
        <f t="shared" si="12"/>
        <v>28.6</v>
      </c>
      <c r="G35" s="10">
        <v>275</v>
      </c>
      <c r="H35" s="15">
        <f t="shared" si="13"/>
        <v>0.18400000000000005</v>
      </c>
      <c r="I35" s="16">
        <f t="shared" si="14"/>
        <v>18.400000000000006</v>
      </c>
      <c r="J35" s="2">
        <v>7830827</v>
      </c>
      <c r="K35" s="11">
        <v>1470000000</v>
      </c>
      <c r="L35" s="3">
        <f t="shared" si="15"/>
        <v>187.71963676377987</v>
      </c>
      <c r="M35" s="16">
        <f t="shared" si="16"/>
        <v>57.099999999999994</v>
      </c>
      <c r="N35" s="8">
        <v>789966</v>
      </c>
      <c r="O35" s="2">
        <f t="shared" si="17"/>
        <v>0.10087900039165723</v>
      </c>
      <c r="P35" s="2">
        <f t="shared" si="18"/>
        <v>40.799999999999997</v>
      </c>
      <c r="Q35" s="17"/>
      <c r="R35" s="18">
        <f t="shared" si="19"/>
        <v>44.88</v>
      </c>
      <c r="S35" s="2"/>
    </row>
    <row r="36" spans="1:19" ht="13.2" x14ac:dyDescent="0.25">
      <c r="A36" s="7" t="s">
        <v>36</v>
      </c>
      <c r="B36" s="8">
        <v>7428</v>
      </c>
      <c r="C36" s="16">
        <f t="shared" si="10"/>
        <v>87.7</v>
      </c>
      <c r="D36" s="10">
        <v>25</v>
      </c>
      <c r="E36" s="14">
        <f t="shared" si="11"/>
        <v>0.57200000000000006</v>
      </c>
      <c r="F36" s="16">
        <f t="shared" si="12"/>
        <v>57.2</v>
      </c>
      <c r="G36" s="10">
        <v>229</v>
      </c>
      <c r="H36" s="15">
        <f t="shared" si="13"/>
        <v>0.38800000000000001</v>
      </c>
      <c r="I36" s="16">
        <f t="shared" si="14"/>
        <v>38.800000000000004</v>
      </c>
      <c r="J36" s="2">
        <v>19496810</v>
      </c>
      <c r="K36" s="11">
        <v>1966000000</v>
      </c>
      <c r="L36" s="3">
        <f t="shared" si="15"/>
        <v>100.83700872091383</v>
      </c>
      <c r="M36" s="16">
        <f t="shared" si="16"/>
        <v>22.400000000000002</v>
      </c>
      <c r="N36" s="8">
        <v>911677</v>
      </c>
      <c r="O36" s="2">
        <f t="shared" si="17"/>
        <v>4.6760316174799879E-2</v>
      </c>
      <c r="P36" s="2">
        <f t="shared" si="18"/>
        <v>12.2</v>
      </c>
      <c r="Q36" s="17"/>
      <c r="R36" s="18">
        <f t="shared" si="19"/>
        <v>43.660000000000004</v>
      </c>
      <c r="S36" s="2"/>
    </row>
    <row r="37" spans="1:19" ht="13.2" x14ac:dyDescent="0.25">
      <c r="A37" s="7" t="s">
        <v>29</v>
      </c>
      <c r="B37" s="12">
        <v>965</v>
      </c>
      <c r="C37" s="16">
        <f t="shared" si="10"/>
        <v>36.700000000000003</v>
      </c>
      <c r="D37" s="10">
        <v>12</v>
      </c>
      <c r="E37" s="14">
        <f t="shared" si="11"/>
        <v>0.89800000000000002</v>
      </c>
      <c r="F37" s="16">
        <f t="shared" si="12"/>
        <v>89.8</v>
      </c>
      <c r="G37" s="10">
        <v>175</v>
      </c>
      <c r="H37" s="15">
        <f t="shared" si="13"/>
        <v>0.53100000000000003</v>
      </c>
      <c r="I37" s="16">
        <f t="shared" si="14"/>
        <v>53.1</v>
      </c>
      <c r="J37" s="2">
        <v>6186091</v>
      </c>
      <c r="K37" s="11">
        <v>742000000</v>
      </c>
      <c r="L37" s="3">
        <f t="shared" si="15"/>
        <v>119.94650579824966</v>
      </c>
      <c r="M37" s="16">
        <f t="shared" si="16"/>
        <v>32.6</v>
      </c>
      <c r="N37" s="8">
        <v>32535</v>
      </c>
      <c r="O37" s="2">
        <f t="shared" si="17"/>
        <v>5.2593794691995314E-3</v>
      </c>
      <c r="P37" s="2">
        <f t="shared" si="18"/>
        <v>2</v>
      </c>
      <c r="Q37" s="17"/>
      <c r="R37" s="18">
        <f t="shared" si="19"/>
        <v>42.839999999999996</v>
      </c>
      <c r="S37" s="2"/>
    </row>
    <row r="38" spans="1:19" ht="13.2" x14ac:dyDescent="0.25">
      <c r="A38" s="7" t="s">
        <v>25</v>
      </c>
      <c r="B38" s="8">
        <v>2754</v>
      </c>
      <c r="C38" s="16">
        <f t="shared" si="10"/>
        <v>69.3</v>
      </c>
      <c r="D38" s="10">
        <v>28</v>
      </c>
      <c r="E38" s="14">
        <f t="shared" si="11"/>
        <v>0.38800000000000001</v>
      </c>
      <c r="F38" s="16">
        <f t="shared" si="12"/>
        <v>38.800000000000004</v>
      </c>
      <c r="G38" s="10">
        <v>116</v>
      </c>
      <c r="H38" s="15">
        <f t="shared" si="13"/>
        <v>0.91900000000000004</v>
      </c>
      <c r="I38" s="16">
        <f t="shared" si="14"/>
        <v>91.9</v>
      </c>
      <c r="J38" s="2">
        <v>6974258</v>
      </c>
      <c r="K38" s="11">
        <v>474000000</v>
      </c>
      <c r="L38" s="3">
        <f t="shared" si="15"/>
        <v>67.964219276086425</v>
      </c>
      <c r="M38" s="16">
        <f t="shared" si="16"/>
        <v>6.1</v>
      </c>
      <c r="N38" s="8">
        <v>281707</v>
      </c>
      <c r="O38" s="2">
        <f t="shared" si="17"/>
        <v>4.0392397298752068E-2</v>
      </c>
      <c r="P38" s="2">
        <f t="shared" si="18"/>
        <v>6.1</v>
      </c>
      <c r="Q38" s="17"/>
      <c r="R38" s="18">
        <f t="shared" si="19"/>
        <v>42.44</v>
      </c>
      <c r="S38" s="2"/>
    </row>
    <row r="39" spans="1:19" ht="13.2" x14ac:dyDescent="0.25">
      <c r="A39" s="7" t="s">
        <v>46</v>
      </c>
      <c r="B39" s="12">
        <v>909</v>
      </c>
      <c r="C39" s="16">
        <f t="shared" si="10"/>
        <v>30.599999999999998</v>
      </c>
      <c r="D39" s="10">
        <v>34</v>
      </c>
      <c r="E39" s="14">
        <f t="shared" si="11"/>
        <v>0.20499999999999996</v>
      </c>
      <c r="F39" s="16">
        <f t="shared" si="12"/>
        <v>20.499999999999996</v>
      </c>
      <c r="G39" s="10">
        <v>140</v>
      </c>
      <c r="H39" s="15">
        <f t="shared" si="13"/>
        <v>0.75600000000000001</v>
      </c>
      <c r="I39" s="16">
        <f t="shared" si="14"/>
        <v>75.599999999999994</v>
      </c>
      <c r="J39" s="2">
        <v>7134327</v>
      </c>
      <c r="K39" s="11">
        <v>724000000</v>
      </c>
      <c r="L39" s="3">
        <f t="shared" si="15"/>
        <v>101.48119086775809</v>
      </c>
      <c r="M39" s="16">
        <f t="shared" si="16"/>
        <v>24.4</v>
      </c>
      <c r="N39" s="8">
        <v>923447</v>
      </c>
      <c r="O39" s="2">
        <f t="shared" si="17"/>
        <v>0.12943715644096493</v>
      </c>
      <c r="P39" s="2">
        <f t="shared" si="18"/>
        <v>55.1</v>
      </c>
      <c r="Q39" s="17"/>
      <c r="R39" s="18">
        <f t="shared" si="19"/>
        <v>41.239999999999995</v>
      </c>
      <c r="S39" s="2"/>
    </row>
    <row r="40" spans="1:19" ht="13.2" x14ac:dyDescent="0.25">
      <c r="A40" s="7" t="s">
        <v>42</v>
      </c>
      <c r="B40" s="8">
        <v>1311</v>
      </c>
      <c r="C40" s="16">
        <f t="shared" si="10"/>
        <v>44.800000000000004</v>
      </c>
      <c r="D40" s="10">
        <v>23</v>
      </c>
      <c r="E40" s="14">
        <f t="shared" si="11"/>
        <v>0.61299999999999999</v>
      </c>
      <c r="F40" s="16">
        <f t="shared" si="12"/>
        <v>61.3</v>
      </c>
      <c r="G40" s="10">
        <v>162</v>
      </c>
      <c r="H40" s="15">
        <f t="shared" si="13"/>
        <v>0.61299999999999999</v>
      </c>
      <c r="I40" s="16">
        <f t="shared" si="14"/>
        <v>61.3</v>
      </c>
      <c r="J40" s="2">
        <v>12931957</v>
      </c>
      <c r="K40" s="11">
        <v>422000000</v>
      </c>
      <c r="L40" s="3">
        <f t="shared" si="15"/>
        <v>32.632338632118866</v>
      </c>
      <c r="M40" s="16">
        <f t="shared" si="16"/>
        <v>0</v>
      </c>
      <c r="N40" s="8">
        <v>1146972</v>
      </c>
      <c r="O40" s="2">
        <f t="shared" si="17"/>
        <v>8.8692840534499148E-2</v>
      </c>
      <c r="P40" s="2">
        <f t="shared" si="18"/>
        <v>34.599999999999994</v>
      </c>
      <c r="Q40" s="17"/>
      <c r="R40" s="18">
        <f t="shared" si="19"/>
        <v>40.4</v>
      </c>
      <c r="S40" s="2"/>
    </row>
    <row r="41" spans="1:19" ht="13.2" x14ac:dyDescent="0.25">
      <c r="A41" s="7" t="s">
        <v>7</v>
      </c>
      <c r="B41" s="12">
        <v>386</v>
      </c>
      <c r="C41" s="16">
        <f t="shared" si="10"/>
        <v>4</v>
      </c>
      <c r="D41" s="10">
        <v>37</v>
      </c>
      <c r="E41" s="14">
        <f t="shared" si="11"/>
        <v>0.14300000000000002</v>
      </c>
      <c r="F41" s="16">
        <f t="shared" si="12"/>
        <v>14.3</v>
      </c>
      <c r="G41" s="10">
        <v>133</v>
      </c>
      <c r="H41" s="15">
        <f t="shared" si="13"/>
        <v>0.83699999999999997</v>
      </c>
      <c r="I41" s="16">
        <f t="shared" si="14"/>
        <v>83.7</v>
      </c>
      <c r="J41" s="2">
        <v>7453517</v>
      </c>
      <c r="K41" s="11">
        <v>1311000000</v>
      </c>
      <c r="L41" s="3">
        <f t="shared" si="15"/>
        <v>175.89012006010049</v>
      </c>
      <c r="M41" s="16">
        <f t="shared" si="16"/>
        <v>55.1</v>
      </c>
      <c r="N41" s="13">
        <v>515539</v>
      </c>
      <c r="O41" s="2">
        <f t="shared" si="17"/>
        <v>6.9167213276631695E-2</v>
      </c>
      <c r="P41" s="2">
        <f t="shared" si="18"/>
        <v>26.5</v>
      </c>
      <c r="Q41" s="17"/>
      <c r="R41" s="18">
        <f t="shared" si="19"/>
        <v>36.720000000000006</v>
      </c>
      <c r="S41" s="2"/>
    </row>
    <row r="42" spans="1:19" ht="13.2" x14ac:dyDescent="0.25">
      <c r="A42" s="7" t="s">
        <v>24</v>
      </c>
      <c r="B42" s="8">
        <v>2698</v>
      </c>
      <c r="C42" s="16">
        <f t="shared" si="10"/>
        <v>65.3</v>
      </c>
      <c r="D42" s="10">
        <v>21</v>
      </c>
      <c r="E42" s="14">
        <f t="shared" si="11"/>
        <v>0.67399999999999993</v>
      </c>
      <c r="F42" s="16">
        <f t="shared" si="12"/>
        <v>67.399999999999991</v>
      </c>
      <c r="G42" s="10">
        <v>262</v>
      </c>
      <c r="H42" s="15">
        <f t="shared" si="13"/>
        <v>0.20499999999999996</v>
      </c>
      <c r="I42" s="16">
        <f t="shared" si="14"/>
        <v>20.499999999999996</v>
      </c>
      <c r="J42" s="2">
        <v>6154710</v>
      </c>
      <c r="K42" s="11">
        <v>487000000</v>
      </c>
      <c r="L42" s="3">
        <f t="shared" si="15"/>
        <v>79.126392632634193</v>
      </c>
      <c r="M42" s="16">
        <f t="shared" si="16"/>
        <v>12.2</v>
      </c>
      <c r="N42" s="8">
        <v>322170</v>
      </c>
      <c r="O42" s="2">
        <f t="shared" si="17"/>
        <v>5.2345277031736671E-2</v>
      </c>
      <c r="P42" s="2">
        <f t="shared" si="18"/>
        <v>14.2</v>
      </c>
      <c r="Q42" s="17"/>
      <c r="R42" s="18">
        <f t="shared" si="19"/>
        <v>35.919999999999995</v>
      </c>
      <c r="S42" s="2"/>
    </row>
    <row r="43" spans="1:19" ht="13.2" x14ac:dyDescent="0.25">
      <c r="A43" s="7" t="s">
        <v>18</v>
      </c>
      <c r="B43" s="12">
        <v>593</v>
      </c>
      <c r="C43" s="16">
        <f t="shared" si="10"/>
        <v>22.400000000000002</v>
      </c>
      <c r="D43" s="10">
        <v>17</v>
      </c>
      <c r="E43" s="14">
        <f t="shared" si="11"/>
        <v>0.81699999999999995</v>
      </c>
      <c r="F43" s="16">
        <f t="shared" si="12"/>
        <v>81.699999999999989</v>
      </c>
      <c r="G43" s="10">
        <v>300</v>
      </c>
      <c r="H43" s="15">
        <f t="shared" si="13"/>
        <v>0.14300000000000002</v>
      </c>
      <c r="I43" s="16">
        <f t="shared" si="14"/>
        <v>14.3</v>
      </c>
      <c r="J43" s="2">
        <v>6852542</v>
      </c>
      <c r="K43" s="11">
        <v>759000000</v>
      </c>
      <c r="L43" s="3">
        <f t="shared" si="15"/>
        <v>110.76181656383865</v>
      </c>
      <c r="M43" s="16">
        <f t="shared" si="16"/>
        <v>28.499999999999996</v>
      </c>
      <c r="N43" s="8">
        <v>607365</v>
      </c>
      <c r="O43" s="2">
        <f t="shared" si="17"/>
        <v>8.863353190684567E-2</v>
      </c>
      <c r="P43" s="2">
        <f t="shared" si="18"/>
        <v>32.6</v>
      </c>
      <c r="Q43" s="17"/>
      <c r="R43" s="18">
        <f t="shared" si="19"/>
        <v>35.899999999999991</v>
      </c>
      <c r="S43" s="2"/>
    </row>
    <row r="44" spans="1:19" ht="13.2" x14ac:dyDescent="0.25">
      <c r="A44" s="7" t="s">
        <v>47</v>
      </c>
      <c r="B44" s="8">
        <v>7364</v>
      </c>
      <c r="C44" s="16">
        <f t="shared" si="10"/>
        <v>85.7</v>
      </c>
      <c r="D44" s="10">
        <v>40</v>
      </c>
      <c r="E44" s="14">
        <f t="shared" si="11"/>
        <v>0.10299999999999998</v>
      </c>
      <c r="F44" s="16">
        <f t="shared" si="12"/>
        <v>10.299999999999997</v>
      </c>
      <c r="G44" s="10">
        <v>500</v>
      </c>
      <c r="H44" s="15">
        <f t="shared" si="13"/>
        <v>0</v>
      </c>
      <c r="I44" s="16">
        <f t="shared" si="14"/>
        <v>0</v>
      </c>
      <c r="J44" s="2">
        <v>30500280</v>
      </c>
      <c r="K44" s="11">
        <v>4298000000</v>
      </c>
      <c r="L44" s="3">
        <f t="shared" si="15"/>
        <v>140.91673912501787</v>
      </c>
      <c r="M44" s="16">
        <f t="shared" si="16"/>
        <v>46.9</v>
      </c>
      <c r="N44" s="8">
        <v>2099153</v>
      </c>
      <c r="O44" s="2">
        <f t="shared" si="17"/>
        <v>6.8824056697184416E-2</v>
      </c>
      <c r="P44" s="2">
        <f t="shared" si="18"/>
        <v>24.4</v>
      </c>
      <c r="Q44" s="17"/>
      <c r="R44" s="18">
        <f t="shared" si="19"/>
        <v>33.46</v>
      </c>
      <c r="S44" s="2"/>
    </row>
    <row r="45" spans="1:19" ht="13.2" x14ac:dyDescent="0.25">
      <c r="A45" s="7" t="s">
        <v>50</v>
      </c>
      <c r="B45" s="8">
        <v>3284</v>
      </c>
      <c r="C45" s="16">
        <f t="shared" si="10"/>
        <v>71.399999999999991</v>
      </c>
      <c r="D45" s="10">
        <v>40</v>
      </c>
      <c r="E45" s="14">
        <f t="shared" si="11"/>
        <v>0.10299999999999998</v>
      </c>
      <c r="F45" s="16">
        <f t="shared" si="12"/>
        <v>10.299999999999997</v>
      </c>
      <c r="G45" s="10">
        <v>275</v>
      </c>
      <c r="H45" s="15">
        <f t="shared" si="13"/>
        <v>0.18400000000000005</v>
      </c>
      <c r="I45" s="16">
        <f t="shared" si="14"/>
        <v>18.400000000000006</v>
      </c>
      <c r="J45" s="2">
        <v>8709873</v>
      </c>
      <c r="K45" s="11">
        <v>992000000</v>
      </c>
      <c r="L45" s="3">
        <f t="shared" si="15"/>
        <v>113.89373874911838</v>
      </c>
      <c r="M45" s="16">
        <f t="shared" si="16"/>
        <v>30.599999999999998</v>
      </c>
      <c r="N45" s="8">
        <v>595755</v>
      </c>
      <c r="O45" s="2">
        <f t="shared" si="17"/>
        <v>6.839996404080749E-2</v>
      </c>
      <c r="P45" s="2">
        <f t="shared" si="18"/>
        <v>22.400000000000002</v>
      </c>
      <c r="Q45" s="17"/>
      <c r="R45" s="18">
        <f t="shared" si="19"/>
        <v>30.619999999999997</v>
      </c>
      <c r="S45" s="2"/>
    </row>
    <row r="46" spans="1:19" ht="13.2" x14ac:dyDescent="0.25">
      <c r="A46" s="7" t="s">
        <v>33</v>
      </c>
      <c r="B46" s="12">
        <v>396</v>
      </c>
      <c r="C46" s="16">
        <f t="shared" si="10"/>
        <v>6.1</v>
      </c>
      <c r="D46" s="10">
        <v>45</v>
      </c>
      <c r="E46" s="14">
        <f t="shared" si="11"/>
        <v>2.1000000000000019E-2</v>
      </c>
      <c r="F46" s="16">
        <f t="shared" si="12"/>
        <v>2.1000000000000019</v>
      </c>
      <c r="G46" s="10">
        <v>240</v>
      </c>
      <c r="H46" s="15">
        <f t="shared" si="13"/>
        <v>0.32699999999999996</v>
      </c>
      <c r="I46" s="16">
        <f t="shared" si="14"/>
        <v>32.699999999999996</v>
      </c>
      <c r="J46" s="2">
        <v>1402957</v>
      </c>
      <c r="K46" s="11">
        <v>209000000</v>
      </c>
      <c r="L46" s="3">
        <f t="shared" si="15"/>
        <v>148.97106611250379</v>
      </c>
      <c r="M46" s="16">
        <f t="shared" si="16"/>
        <v>51</v>
      </c>
      <c r="N46" s="8">
        <v>191034</v>
      </c>
      <c r="O46" s="2">
        <f t="shared" si="17"/>
        <v>0.13616525666859355</v>
      </c>
      <c r="P46" s="2">
        <f t="shared" si="18"/>
        <v>61.199999999999996</v>
      </c>
      <c r="Q46" s="17"/>
      <c r="R46" s="18">
        <f t="shared" si="19"/>
        <v>30.619999999999994</v>
      </c>
      <c r="S46" s="2"/>
    </row>
    <row r="47" spans="1:19" ht="13.2" x14ac:dyDescent="0.25">
      <c r="A47" s="7" t="s">
        <v>34</v>
      </c>
      <c r="B47" s="8">
        <v>1368</v>
      </c>
      <c r="C47" s="16">
        <f t="shared" si="10"/>
        <v>46.9</v>
      </c>
      <c r="D47" s="10">
        <v>22</v>
      </c>
      <c r="E47" s="14">
        <f t="shared" si="11"/>
        <v>0.65400000000000003</v>
      </c>
      <c r="F47" s="16">
        <f t="shared" si="12"/>
        <v>65.400000000000006</v>
      </c>
      <c r="G47" s="10">
        <v>325</v>
      </c>
      <c r="H47" s="15">
        <f t="shared" si="13"/>
        <v>0.10299999999999998</v>
      </c>
      <c r="I47" s="16">
        <f t="shared" si="14"/>
        <v>10.299999999999997</v>
      </c>
      <c r="J47" s="2">
        <v>9255437</v>
      </c>
      <c r="K47" s="11">
        <v>835000000</v>
      </c>
      <c r="L47" s="3">
        <f t="shared" si="15"/>
        <v>90.217242038382409</v>
      </c>
      <c r="M47" s="16">
        <f t="shared" si="16"/>
        <v>18.3</v>
      </c>
      <c r="N47" s="8">
        <v>193618</v>
      </c>
      <c r="O47" s="2">
        <f t="shared" si="17"/>
        <v>2.0919379603577877E-2</v>
      </c>
      <c r="P47" s="2">
        <f t="shared" si="18"/>
        <v>4</v>
      </c>
      <c r="Q47" s="17"/>
      <c r="R47" s="18">
        <f t="shared" si="19"/>
        <v>28.98</v>
      </c>
      <c r="S47" s="2"/>
    </row>
    <row r="48" spans="1:19" ht="13.2" x14ac:dyDescent="0.25">
      <c r="A48" s="7" t="s">
        <v>32</v>
      </c>
      <c r="B48" s="12">
        <v>790</v>
      </c>
      <c r="C48" s="16">
        <f t="shared" si="10"/>
        <v>28.499999999999996</v>
      </c>
      <c r="D48" s="10">
        <v>40</v>
      </c>
      <c r="E48" s="14">
        <f t="shared" si="11"/>
        <v>0.10299999999999998</v>
      </c>
      <c r="F48" s="16">
        <f t="shared" si="12"/>
        <v>10.299999999999997</v>
      </c>
      <c r="G48" s="10">
        <v>133</v>
      </c>
      <c r="H48" s="15">
        <f t="shared" si="13"/>
        <v>0.83699999999999997</v>
      </c>
      <c r="I48" s="16">
        <f t="shared" si="14"/>
        <v>83.7</v>
      </c>
      <c r="J48" s="2">
        <v>3209142</v>
      </c>
      <c r="K48" s="11">
        <v>206000000</v>
      </c>
      <c r="L48" s="3">
        <f t="shared" si="15"/>
        <v>64.191612586791109</v>
      </c>
      <c r="M48" s="16">
        <f t="shared" si="16"/>
        <v>4</v>
      </c>
      <c r="N48" s="8">
        <v>183839</v>
      </c>
      <c r="O48" s="2">
        <f t="shared" si="17"/>
        <v>5.7286028477393648E-2</v>
      </c>
      <c r="P48" s="2">
        <f t="shared" si="18"/>
        <v>18.3</v>
      </c>
      <c r="Q48" s="17"/>
      <c r="R48" s="18">
        <f t="shared" si="19"/>
        <v>28.959999999999997</v>
      </c>
      <c r="S48" s="2"/>
    </row>
    <row r="49" spans="1:19" ht="13.2" x14ac:dyDescent="0.25">
      <c r="A49" s="7" t="s">
        <v>20</v>
      </c>
      <c r="B49" s="12">
        <v>519</v>
      </c>
      <c r="C49" s="16">
        <f t="shared" si="10"/>
        <v>16.3</v>
      </c>
      <c r="D49" s="10">
        <v>28</v>
      </c>
      <c r="E49" s="14">
        <f t="shared" si="11"/>
        <v>0.38800000000000001</v>
      </c>
      <c r="F49" s="16">
        <f t="shared" si="12"/>
        <v>38.800000000000004</v>
      </c>
      <c r="G49" s="10">
        <v>250</v>
      </c>
      <c r="H49" s="15">
        <f t="shared" si="13"/>
        <v>0.28600000000000003</v>
      </c>
      <c r="I49" s="16">
        <f t="shared" si="14"/>
        <v>28.6</v>
      </c>
      <c r="J49" s="2">
        <v>2936378</v>
      </c>
      <c r="K49" s="11">
        <v>240000000</v>
      </c>
      <c r="L49" s="3">
        <f t="shared" si="15"/>
        <v>81.733346319853922</v>
      </c>
      <c r="M49" s="16">
        <f t="shared" si="16"/>
        <v>14.2</v>
      </c>
      <c r="N49" s="8">
        <v>318632</v>
      </c>
      <c r="O49" s="2">
        <f t="shared" si="17"/>
        <v>0.10851191501911539</v>
      </c>
      <c r="P49" s="2">
        <f t="shared" si="18"/>
        <v>42.8</v>
      </c>
      <c r="Q49" s="17"/>
      <c r="R49" s="18">
        <f t="shared" si="19"/>
        <v>28.140000000000004</v>
      </c>
      <c r="S49" s="2"/>
    </row>
    <row r="50" spans="1:19" ht="13.2" x14ac:dyDescent="0.25">
      <c r="A50" s="7" t="s">
        <v>9</v>
      </c>
      <c r="B50" s="8">
        <v>7915</v>
      </c>
      <c r="C50" s="16">
        <f t="shared" si="10"/>
        <v>89.7</v>
      </c>
      <c r="D50" s="9">
        <v>59</v>
      </c>
      <c r="E50" s="14">
        <f t="shared" si="11"/>
        <v>0</v>
      </c>
      <c r="F50" s="16">
        <f t="shared" si="12"/>
        <v>0</v>
      </c>
      <c r="G50" s="10">
        <v>243</v>
      </c>
      <c r="H50" s="15">
        <f t="shared" si="13"/>
        <v>0.30700000000000005</v>
      </c>
      <c r="I50" s="16">
        <f t="shared" si="14"/>
        <v>30.700000000000006</v>
      </c>
      <c r="J50" s="2">
        <v>38915693</v>
      </c>
      <c r="K50" s="11">
        <v>3071000000</v>
      </c>
      <c r="L50" s="3">
        <f t="shared" si="15"/>
        <v>78.914179942780407</v>
      </c>
      <c r="M50" s="16">
        <f t="shared" si="16"/>
        <v>10.199999999999999</v>
      </c>
      <c r="N50" s="8">
        <v>1757685</v>
      </c>
      <c r="O50" s="2">
        <f t="shared" si="17"/>
        <v>4.5166483351587752E-2</v>
      </c>
      <c r="P50" s="2">
        <f t="shared" si="18"/>
        <v>8.1</v>
      </c>
      <c r="Q50" s="17"/>
      <c r="R50" s="18">
        <f t="shared" si="19"/>
        <v>27.74</v>
      </c>
      <c r="S50" s="2"/>
    </row>
    <row r="51" spans="1:19" ht="13.2" x14ac:dyDescent="0.25">
      <c r="A51" s="7" t="s">
        <v>11</v>
      </c>
      <c r="B51" s="12">
        <v>701</v>
      </c>
      <c r="C51" s="16">
        <f t="shared" si="10"/>
        <v>24.4</v>
      </c>
      <c r="D51" s="10">
        <v>32</v>
      </c>
      <c r="E51" s="14">
        <f t="shared" si="11"/>
        <v>0.22499999999999998</v>
      </c>
      <c r="F51" s="16">
        <f t="shared" si="12"/>
        <v>22.499999999999996</v>
      </c>
      <c r="G51" s="10">
        <v>250</v>
      </c>
      <c r="H51" s="15">
        <f t="shared" si="13"/>
        <v>0.28600000000000003</v>
      </c>
      <c r="I51" s="16">
        <f t="shared" si="14"/>
        <v>28.6</v>
      </c>
      <c r="J51" s="2">
        <v>3629055</v>
      </c>
      <c r="K51" s="11">
        <v>381000000</v>
      </c>
      <c r="L51" s="3">
        <f t="shared" si="15"/>
        <v>104.98600875434514</v>
      </c>
      <c r="M51" s="16">
        <f t="shared" si="16"/>
        <v>26.5</v>
      </c>
      <c r="N51" s="8">
        <v>169484</v>
      </c>
      <c r="O51" s="2">
        <f t="shared" si="17"/>
        <v>4.6701965112129741E-2</v>
      </c>
      <c r="P51" s="2">
        <f t="shared" si="18"/>
        <v>10.199999999999999</v>
      </c>
      <c r="Q51" s="17"/>
      <c r="R51" s="18">
        <f t="shared" si="19"/>
        <v>22.440000000000005</v>
      </c>
      <c r="S51" s="2"/>
    </row>
    <row r="52" spans="1:19" ht="13.2" x14ac:dyDescent="0.25">
      <c r="A52" s="1"/>
    </row>
    <row r="53" spans="1:19" ht="13.2" x14ac:dyDescent="0.25">
      <c r="A53" s="1"/>
    </row>
    <row r="54" spans="1:19" ht="13.2" x14ac:dyDescent="0.25">
      <c r="A54" s="1"/>
    </row>
    <row r="55" spans="1:19" ht="13.2" x14ac:dyDescent="0.25">
      <c r="A55" s="1"/>
    </row>
    <row r="56" spans="1:19" ht="13.2" x14ac:dyDescent="0.25">
      <c r="A56" s="1"/>
    </row>
    <row r="57" spans="1:19" ht="13.2" x14ac:dyDescent="0.25">
      <c r="A57" s="1"/>
    </row>
    <row r="58" spans="1:19" ht="13.2" x14ac:dyDescent="0.25">
      <c r="A58" s="1"/>
    </row>
    <row r="59" spans="1:19" ht="13.2" x14ac:dyDescent="0.25">
      <c r="A59" s="1"/>
    </row>
    <row r="60" spans="1:19" ht="13.2" x14ac:dyDescent="0.25">
      <c r="A60" s="1"/>
    </row>
    <row r="61" spans="1:19" ht="13.2" x14ac:dyDescent="0.25">
      <c r="A61" s="1"/>
    </row>
    <row r="62" spans="1:19" ht="13.2" x14ac:dyDescent="0.25">
      <c r="A62" s="1"/>
    </row>
    <row r="63" spans="1:19" ht="13.2" x14ac:dyDescent="0.25">
      <c r="A63" s="1"/>
    </row>
    <row r="64" spans="1:19" ht="13.2" x14ac:dyDescent="0.25">
      <c r="A64" s="1"/>
    </row>
    <row r="65" spans="1:1" ht="13.2" x14ac:dyDescent="0.25">
      <c r="A65" s="1"/>
    </row>
    <row r="66" spans="1:1" ht="13.2" x14ac:dyDescent="0.25">
      <c r="A66" s="1"/>
    </row>
    <row r="67" spans="1:1" ht="13.2" x14ac:dyDescent="0.25">
      <c r="A67" s="1"/>
    </row>
    <row r="68" spans="1:1" ht="13.2" x14ac:dyDescent="0.25">
      <c r="A68" s="1"/>
    </row>
    <row r="69" spans="1:1" ht="13.2" x14ac:dyDescent="0.25">
      <c r="A69" s="1"/>
    </row>
    <row r="70" spans="1:1" ht="13.2" x14ac:dyDescent="0.25">
      <c r="A70" s="1"/>
    </row>
    <row r="71" spans="1:1" ht="13.2" x14ac:dyDescent="0.25">
      <c r="A71" s="1"/>
    </row>
    <row r="72" spans="1:1" ht="13.2" x14ac:dyDescent="0.25">
      <c r="A72" s="1"/>
    </row>
    <row r="73" spans="1:1" ht="13.2" x14ac:dyDescent="0.25">
      <c r="A73" s="1"/>
    </row>
    <row r="74" spans="1:1" ht="13.2" x14ac:dyDescent="0.25">
      <c r="A74" s="1"/>
    </row>
    <row r="75" spans="1:1" ht="13.2" x14ac:dyDescent="0.25">
      <c r="A75" s="1"/>
    </row>
    <row r="76" spans="1:1" ht="13.2" x14ac:dyDescent="0.25">
      <c r="A76" s="1"/>
    </row>
    <row r="77" spans="1:1" ht="13.2" x14ac:dyDescent="0.25">
      <c r="A77" s="1"/>
    </row>
    <row r="78" spans="1:1" ht="13.2" x14ac:dyDescent="0.25">
      <c r="A78" s="1"/>
    </row>
    <row r="79" spans="1:1" ht="13.2" x14ac:dyDescent="0.25">
      <c r="A79" s="1"/>
    </row>
    <row r="80" spans="1:1" ht="13.2" x14ac:dyDescent="0.25">
      <c r="A80" s="1"/>
    </row>
    <row r="81" spans="1:1" ht="13.2" x14ac:dyDescent="0.25">
      <c r="A81" s="1"/>
    </row>
    <row r="82" spans="1:1" ht="13.2" x14ac:dyDescent="0.25">
      <c r="A82" s="1"/>
    </row>
    <row r="83" spans="1:1" ht="13.2" x14ac:dyDescent="0.25">
      <c r="A83" s="1"/>
    </row>
    <row r="84" spans="1:1" ht="13.2" x14ac:dyDescent="0.25">
      <c r="A84" s="1"/>
    </row>
    <row r="85" spans="1:1" ht="13.2" x14ac:dyDescent="0.25">
      <c r="A85" s="1"/>
    </row>
    <row r="86" spans="1:1" ht="13.2" x14ac:dyDescent="0.25">
      <c r="A86" s="1"/>
    </row>
    <row r="87" spans="1:1" ht="13.2" x14ac:dyDescent="0.25">
      <c r="A87" s="1"/>
    </row>
    <row r="88" spans="1:1" ht="13.2" x14ac:dyDescent="0.25">
      <c r="A88" s="1"/>
    </row>
    <row r="89" spans="1:1" ht="13.2" x14ac:dyDescent="0.25">
      <c r="A89" s="1"/>
    </row>
    <row r="90" spans="1:1" ht="13.2" x14ac:dyDescent="0.25">
      <c r="A90" s="1"/>
    </row>
    <row r="91" spans="1:1" ht="13.2" x14ac:dyDescent="0.25">
      <c r="A91" s="1"/>
    </row>
    <row r="92" spans="1:1" ht="13.2" x14ac:dyDescent="0.25">
      <c r="A92" s="1"/>
    </row>
    <row r="93" spans="1:1" ht="13.2" x14ac:dyDescent="0.25">
      <c r="A93" s="1"/>
    </row>
    <row r="94" spans="1:1" ht="13.2" x14ac:dyDescent="0.25">
      <c r="A94" s="1"/>
    </row>
    <row r="95" spans="1:1" ht="13.2" x14ac:dyDescent="0.25">
      <c r="A95" s="1"/>
    </row>
    <row r="96" spans="1:1" ht="13.2" x14ac:dyDescent="0.25">
      <c r="A96" s="1"/>
    </row>
    <row r="97" spans="1:1" ht="13.2" x14ac:dyDescent="0.25">
      <c r="A97" s="1"/>
    </row>
    <row r="98" spans="1:1" ht="13.2" x14ac:dyDescent="0.25">
      <c r="A98" s="1"/>
    </row>
    <row r="99" spans="1:1" ht="13.2" x14ac:dyDescent="0.25">
      <c r="A99" s="1"/>
    </row>
    <row r="100" spans="1:1" ht="13.2" x14ac:dyDescent="0.25">
      <c r="A100" s="1"/>
    </row>
    <row r="101" spans="1:1" ht="13.2" x14ac:dyDescent="0.25">
      <c r="A101" s="1"/>
    </row>
    <row r="102" spans="1:1" ht="13.2" x14ac:dyDescent="0.25">
      <c r="A102" s="1"/>
    </row>
    <row r="103" spans="1:1" ht="13.2" x14ac:dyDescent="0.25">
      <c r="A103" s="1"/>
    </row>
    <row r="104" spans="1:1" ht="13.2" x14ac:dyDescent="0.25">
      <c r="A104" s="1"/>
    </row>
    <row r="105" spans="1:1" ht="13.2" x14ac:dyDescent="0.25">
      <c r="A105" s="1"/>
    </row>
    <row r="106" spans="1:1" ht="13.2" x14ac:dyDescent="0.25">
      <c r="A106" s="1"/>
    </row>
    <row r="107" spans="1:1" ht="13.2" x14ac:dyDescent="0.25">
      <c r="A107" s="1"/>
    </row>
    <row r="108" spans="1:1" ht="13.2" x14ac:dyDescent="0.25">
      <c r="A108" s="1"/>
    </row>
    <row r="109" spans="1:1" ht="13.2" x14ac:dyDescent="0.25">
      <c r="A109" s="1"/>
    </row>
    <row r="110" spans="1:1" ht="13.2" x14ac:dyDescent="0.25">
      <c r="A110" s="1"/>
    </row>
    <row r="111" spans="1:1" ht="13.2" x14ac:dyDescent="0.25">
      <c r="A111" s="1"/>
    </row>
    <row r="112" spans="1:1" ht="13.2" x14ac:dyDescent="0.25">
      <c r="A112" s="1"/>
    </row>
    <row r="113" spans="1:1" ht="13.2" x14ac:dyDescent="0.25">
      <c r="A113" s="1"/>
    </row>
    <row r="114" spans="1:1" ht="13.2" x14ac:dyDescent="0.25">
      <c r="A114" s="1"/>
    </row>
    <row r="115" spans="1:1" ht="13.2" x14ac:dyDescent="0.25">
      <c r="A115" s="1"/>
    </row>
    <row r="116" spans="1:1" ht="13.2" x14ac:dyDescent="0.25">
      <c r="A116" s="1"/>
    </row>
    <row r="117" spans="1:1" ht="13.2" x14ac:dyDescent="0.25">
      <c r="A117" s="1"/>
    </row>
    <row r="118" spans="1:1" ht="13.2" x14ac:dyDescent="0.25">
      <c r="A118" s="1"/>
    </row>
    <row r="119" spans="1:1" ht="13.2" x14ac:dyDescent="0.25">
      <c r="A119" s="1"/>
    </row>
    <row r="120" spans="1:1" ht="13.2" x14ac:dyDescent="0.25">
      <c r="A120" s="1"/>
    </row>
    <row r="121" spans="1:1" ht="13.2" x14ac:dyDescent="0.25">
      <c r="A121" s="1"/>
    </row>
    <row r="122" spans="1:1" ht="13.2" x14ac:dyDescent="0.25">
      <c r="A122" s="1"/>
    </row>
    <row r="123" spans="1:1" ht="13.2" x14ac:dyDescent="0.25">
      <c r="A123" s="1"/>
    </row>
    <row r="124" spans="1:1" ht="13.2" x14ac:dyDescent="0.25">
      <c r="A124" s="1"/>
    </row>
    <row r="125" spans="1:1" ht="13.2" x14ac:dyDescent="0.25">
      <c r="A125" s="1"/>
    </row>
    <row r="126" spans="1:1" ht="13.2" x14ac:dyDescent="0.25">
      <c r="A126" s="1"/>
    </row>
    <row r="127" spans="1:1" ht="13.2" x14ac:dyDescent="0.25">
      <c r="A127" s="1"/>
    </row>
    <row r="128" spans="1:1" ht="13.2" x14ac:dyDescent="0.25">
      <c r="A128" s="1"/>
    </row>
    <row r="129" spans="1:1" ht="13.2" x14ac:dyDescent="0.25">
      <c r="A129" s="1"/>
    </row>
    <row r="130" spans="1:1" ht="13.2" x14ac:dyDescent="0.25">
      <c r="A130" s="1"/>
    </row>
    <row r="131" spans="1:1" ht="13.2" x14ac:dyDescent="0.25">
      <c r="A131" s="1"/>
    </row>
    <row r="132" spans="1:1" ht="13.2" x14ac:dyDescent="0.25">
      <c r="A132" s="1"/>
    </row>
    <row r="133" spans="1:1" ht="13.2" x14ac:dyDescent="0.25">
      <c r="A133" s="1"/>
    </row>
    <row r="134" spans="1:1" ht="13.2" x14ac:dyDescent="0.25">
      <c r="A134" s="1"/>
    </row>
    <row r="135" spans="1:1" ht="13.2" x14ac:dyDescent="0.25">
      <c r="A135" s="1"/>
    </row>
    <row r="136" spans="1:1" ht="13.2" x14ac:dyDescent="0.25">
      <c r="A136" s="1"/>
    </row>
    <row r="137" spans="1:1" ht="13.2" x14ac:dyDescent="0.25">
      <c r="A137" s="1"/>
    </row>
    <row r="138" spans="1:1" ht="13.2" x14ac:dyDescent="0.25">
      <c r="A138" s="1"/>
    </row>
    <row r="139" spans="1:1" ht="13.2" x14ac:dyDescent="0.25">
      <c r="A139" s="1"/>
    </row>
    <row r="140" spans="1:1" ht="13.2" x14ac:dyDescent="0.25">
      <c r="A140" s="1"/>
    </row>
    <row r="141" spans="1:1" ht="13.2" x14ac:dyDescent="0.25">
      <c r="A141" s="1"/>
    </row>
    <row r="142" spans="1:1" ht="13.2" x14ac:dyDescent="0.25">
      <c r="A142" s="1"/>
    </row>
    <row r="143" spans="1:1" ht="13.2" x14ac:dyDescent="0.25">
      <c r="A143" s="1"/>
    </row>
    <row r="144" spans="1:1" ht="13.2" x14ac:dyDescent="0.25">
      <c r="A144" s="1"/>
    </row>
    <row r="145" spans="1:1" ht="13.2" x14ac:dyDescent="0.25">
      <c r="A145" s="1"/>
    </row>
    <row r="146" spans="1:1" ht="13.2" x14ac:dyDescent="0.25">
      <c r="A146" s="1"/>
    </row>
    <row r="147" spans="1:1" ht="13.2" x14ac:dyDescent="0.25">
      <c r="A147" s="1"/>
    </row>
    <row r="148" spans="1:1" ht="13.2" x14ac:dyDescent="0.25">
      <c r="A148" s="1"/>
    </row>
    <row r="149" spans="1:1" ht="13.2" x14ac:dyDescent="0.25">
      <c r="A149" s="1"/>
    </row>
    <row r="150" spans="1:1" ht="13.2" x14ac:dyDescent="0.25">
      <c r="A150" s="1"/>
    </row>
    <row r="151" spans="1:1" ht="13.2" x14ac:dyDescent="0.25">
      <c r="A151" s="1"/>
    </row>
    <row r="152" spans="1:1" ht="13.2" x14ac:dyDescent="0.25">
      <c r="A152" s="1"/>
    </row>
    <row r="153" spans="1:1" ht="13.2" x14ac:dyDescent="0.25">
      <c r="A153" s="1"/>
    </row>
    <row r="154" spans="1:1" ht="13.2" x14ac:dyDescent="0.25">
      <c r="A154" s="1"/>
    </row>
    <row r="155" spans="1:1" ht="13.2" x14ac:dyDescent="0.25">
      <c r="A155" s="1"/>
    </row>
    <row r="156" spans="1:1" ht="13.2" x14ac:dyDescent="0.25">
      <c r="A156" s="1"/>
    </row>
    <row r="157" spans="1:1" ht="13.2" x14ac:dyDescent="0.25">
      <c r="A157" s="1"/>
    </row>
    <row r="158" spans="1:1" ht="13.2" x14ac:dyDescent="0.25">
      <c r="A158" s="1"/>
    </row>
    <row r="159" spans="1:1" ht="13.2" x14ac:dyDescent="0.25">
      <c r="A159" s="1"/>
    </row>
    <row r="160" spans="1:1" ht="13.2" x14ac:dyDescent="0.25">
      <c r="A160" s="1"/>
    </row>
    <row r="161" spans="1:1" ht="13.2" x14ac:dyDescent="0.25">
      <c r="A161" s="1"/>
    </row>
    <row r="162" spans="1:1" ht="13.2" x14ac:dyDescent="0.25">
      <c r="A162" s="1"/>
    </row>
    <row r="163" spans="1:1" ht="13.2" x14ac:dyDescent="0.25">
      <c r="A163" s="1"/>
    </row>
    <row r="164" spans="1:1" ht="13.2" x14ac:dyDescent="0.25">
      <c r="A164" s="1"/>
    </row>
    <row r="165" spans="1:1" ht="13.2" x14ac:dyDescent="0.25">
      <c r="A165" s="1"/>
    </row>
    <row r="166" spans="1:1" ht="13.2" x14ac:dyDescent="0.25">
      <c r="A166" s="1"/>
    </row>
    <row r="167" spans="1:1" ht="13.2" x14ac:dyDescent="0.25">
      <c r="A167" s="1"/>
    </row>
    <row r="168" spans="1:1" ht="13.2" x14ac:dyDescent="0.25">
      <c r="A168" s="1"/>
    </row>
    <row r="169" spans="1:1" ht="13.2" x14ac:dyDescent="0.25">
      <c r="A169" s="1"/>
    </row>
    <row r="170" spans="1:1" ht="13.2" x14ac:dyDescent="0.25">
      <c r="A170" s="1"/>
    </row>
    <row r="171" spans="1:1" ht="13.2" x14ac:dyDescent="0.25">
      <c r="A171" s="1"/>
    </row>
    <row r="172" spans="1:1" ht="13.2" x14ac:dyDescent="0.25">
      <c r="A172" s="1"/>
    </row>
    <row r="173" spans="1:1" ht="13.2" x14ac:dyDescent="0.25">
      <c r="A173" s="1"/>
    </row>
    <row r="174" spans="1:1" ht="13.2" x14ac:dyDescent="0.25">
      <c r="A174" s="1"/>
    </row>
    <row r="175" spans="1:1" ht="13.2" x14ac:dyDescent="0.25">
      <c r="A175" s="1"/>
    </row>
    <row r="176" spans="1:1" ht="13.2" x14ac:dyDescent="0.25">
      <c r="A176" s="1"/>
    </row>
    <row r="177" spans="1:1" ht="13.2" x14ac:dyDescent="0.25">
      <c r="A177" s="1"/>
    </row>
    <row r="178" spans="1:1" ht="13.2" x14ac:dyDescent="0.25">
      <c r="A178" s="1"/>
    </row>
    <row r="179" spans="1:1" ht="13.2" x14ac:dyDescent="0.25">
      <c r="A179" s="1"/>
    </row>
    <row r="180" spans="1:1" ht="13.2" x14ac:dyDescent="0.25">
      <c r="A180" s="1"/>
    </row>
    <row r="181" spans="1:1" ht="13.2" x14ac:dyDescent="0.25">
      <c r="A181" s="1"/>
    </row>
    <row r="182" spans="1:1" ht="13.2" x14ac:dyDescent="0.25">
      <c r="A182" s="1"/>
    </row>
    <row r="183" spans="1:1" ht="13.2" x14ac:dyDescent="0.25">
      <c r="A183" s="1"/>
    </row>
    <row r="184" spans="1:1" ht="13.2" x14ac:dyDescent="0.25">
      <c r="A184" s="1"/>
    </row>
    <row r="185" spans="1:1" ht="13.2" x14ac:dyDescent="0.25">
      <c r="A185" s="1"/>
    </row>
    <row r="186" spans="1:1" ht="13.2" x14ac:dyDescent="0.25">
      <c r="A186" s="1"/>
    </row>
    <row r="187" spans="1:1" ht="13.2" x14ac:dyDescent="0.25">
      <c r="A187" s="1"/>
    </row>
    <row r="188" spans="1:1" ht="13.2" x14ac:dyDescent="0.25">
      <c r="A188" s="1"/>
    </row>
    <row r="189" spans="1:1" ht="13.2" x14ac:dyDescent="0.25">
      <c r="A189" s="1"/>
    </row>
    <row r="190" spans="1:1" ht="13.2" x14ac:dyDescent="0.25">
      <c r="A190" s="1"/>
    </row>
    <row r="191" spans="1:1" ht="13.2" x14ac:dyDescent="0.25">
      <c r="A191" s="1"/>
    </row>
    <row r="192" spans="1:1" ht="13.2" x14ac:dyDescent="0.25">
      <c r="A192" s="1"/>
    </row>
    <row r="193" spans="1:1" ht="13.2" x14ac:dyDescent="0.25">
      <c r="A193" s="1"/>
    </row>
    <row r="194" spans="1:1" ht="13.2" x14ac:dyDescent="0.25">
      <c r="A194" s="1"/>
    </row>
    <row r="195" spans="1:1" ht="13.2" x14ac:dyDescent="0.25">
      <c r="A195" s="1"/>
    </row>
    <row r="196" spans="1:1" ht="13.2" x14ac:dyDescent="0.25">
      <c r="A196" s="1"/>
    </row>
    <row r="197" spans="1:1" ht="13.2" x14ac:dyDescent="0.25">
      <c r="A197" s="1"/>
    </row>
    <row r="198" spans="1:1" ht="13.2" x14ac:dyDescent="0.25">
      <c r="A198" s="1"/>
    </row>
    <row r="199" spans="1:1" ht="13.2" x14ac:dyDescent="0.25">
      <c r="A199" s="1"/>
    </row>
    <row r="200" spans="1:1" ht="13.2" x14ac:dyDescent="0.25">
      <c r="A200" s="1"/>
    </row>
    <row r="201" spans="1:1" ht="13.2" x14ac:dyDescent="0.25">
      <c r="A201" s="1"/>
    </row>
    <row r="202" spans="1:1" ht="13.2" x14ac:dyDescent="0.25">
      <c r="A202" s="1"/>
    </row>
    <row r="203" spans="1:1" ht="13.2" x14ac:dyDescent="0.25">
      <c r="A203" s="1"/>
    </row>
    <row r="204" spans="1:1" ht="13.2" x14ac:dyDescent="0.25">
      <c r="A204" s="1"/>
    </row>
    <row r="205" spans="1:1" ht="13.2" x14ac:dyDescent="0.25">
      <c r="A205" s="1"/>
    </row>
    <row r="206" spans="1:1" ht="13.2" x14ac:dyDescent="0.25">
      <c r="A206" s="1"/>
    </row>
    <row r="207" spans="1:1" ht="13.2" x14ac:dyDescent="0.25">
      <c r="A207" s="1"/>
    </row>
    <row r="208" spans="1:1" ht="13.2" x14ac:dyDescent="0.25">
      <c r="A208" s="1"/>
    </row>
    <row r="209" spans="1:1" ht="13.2" x14ac:dyDescent="0.25">
      <c r="A209" s="1"/>
    </row>
    <row r="210" spans="1:1" ht="13.2" x14ac:dyDescent="0.25">
      <c r="A210" s="1"/>
    </row>
    <row r="211" spans="1:1" ht="13.2" x14ac:dyDescent="0.25">
      <c r="A211" s="1"/>
    </row>
    <row r="212" spans="1:1" ht="13.2" x14ac:dyDescent="0.25">
      <c r="A212" s="1"/>
    </row>
    <row r="213" spans="1:1" ht="13.2" x14ac:dyDescent="0.25">
      <c r="A213" s="1"/>
    </row>
    <row r="214" spans="1:1" ht="13.2" x14ac:dyDescent="0.25">
      <c r="A214" s="1"/>
    </row>
    <row r="215" spans="1:1" ht="13.2" x14ac:dyDescent="0.25">
      <c r="A215" s="1"/>
    </row>
    <row r="216" spans="1:1" ht="13.2" x14ac:dyDescent="0.25">
      <c r="A216" s="1"/>
    </row>
    <row r="217" spans="1:1" ht="13.2" x14ac:dyDescent="0.25">
      <c r="A217" s="1"/>
    </row>
    <row r="218" spans="1:1" ht="13.2" x14ac:dyDescent="0.25">
      <c r="A218" s="1"/>
    </row>
    <row r="219" spans="1:1" ht="13.2" x14ac:dyDescent="0.25">
      <c r="A219" s="1"/>
    </row>
    <row r="220" spans="1:1" ht="13.2" x14ac:dyDescent="0.25">
      <c r="A220" s="1"/>
    </row>
    <row r="221" spans="1:1" ht="13.2" x14ac:dyDescent="0.25">
      <c r="A221" s="1"/>
    </row>
    <row r="222" spans="1:1" ht="13.2" x14ac:dyDescent="0.25">
      <c r="A222" s="1"/>
    </row>
    <row r="223" spans="1:1" ht="13.2" x14ac:dyDescent="0.25">
      <c r="A223" s="1"/>
    </row>
    <row r="224" spans="1:1" ht="13.2" x14ac:dyDescent="0.25">
      <c r="A224" s="1"/>
    </row>
    <row r="225" spans="1:1" ht="13.2" x14ac:dyDescent="0.25">
      <c r="A225" s="1"/>
    </row>
    <row r="226" spans="1:1" ht="13.2" x14ac:dyDescent="0.25">
      <c r="A226" s="1"/>
    </row>
    <row r="227" spans="1:1" ht="13.2" x14ac:dyDescent="0.25">
      <c r="A227" s="1"/>
    </row>
    <row r="228" spans="1:1" ht="13.2" x14ac:dyDescent="0.25">
      <c r="A228" s="1"/>
    </row>
    <row r="229" spans="1:1" ht="13.2" x14ac:dyDescent="0.25">
      <c r="A229" s="1"/>
    </row>
    <row r="230" spans="1:1" ht="13.2" x14ac:dyDescent="0.25">
      <c r="A230" s="1"/>
    </row>
    <row r="231" spans="1:1" ht="13.2" x14ac:dyDescent="0.25">
      <c r="A231" s="1"/>
    </row>
    <row r="232" spans="1:1" ht="13.2" x14ac:dyDescent="0.25">
      <c r="A232" s="1"/>
    </row>
    <row r="233" spans="1:1" ht="13.2" x14ac:dyDescent="0.25">
      <c r="A233" s="1"/>
    </row>
    <row r="234" spans="1:1" ht="13.2" x14ac:dyDescent="0.25">
      <c r="A234" s="1"/>
    </row>
    <row r="235" spans="1:1" ht="13.2" x14ac:dyDescent="0.25">
      <c r="A235" s="1"/>
    </row>
    <row r="236" spans="1:1" ht="13.2" x14ac:dyDescent="0.25">
      <c r="A236" s="1"/>
    </row>
    <row r="237" spans="1:1" ht="13.2" x14ac:dyDescent="0.25">
      <c r="A237" s="1"/>
    </row>
    <row r="238" spans="1:1" ht="13.2" x14ac:dyDescent="0.25">
      <c r="A238" s="1"/>
    </row>
    <row r="239" spans="1:1" ht="13.2" x14ac:dyDescent="0.25">
      <c r="A239" s="1"/>
    </row>
    <row r="240" spans="1:1" ht="13.2" x14ac:dyDescent="0.25">
      <c r="A240" s="1"/>
    </row>
    <row r="241" spans="1:1" ht="13.2" x14ac:dyDescent="0.25">
      <c r="A241" s="1"/>
    </row>
    <row r="242" spans="1:1" ht="13.2" x14ac:dyDescent="0.25">
      <c r="A242" s="1"/>
    </row>
    <row r="243" spans="1:1" ht="13.2" x14ac:dyDescent="0.25">
      <c r="A243" s="1"/>
    </row>
    <row r="244" spans="1:1" ht="13.2" x14ac:dyDescent="0.25">
      <c r="A244" s="1"/>
    </row>
    <row r="245" spans="1:1" ht="13.2" x14ac:dyDescent="0.25">
      <c r="A245" s="1"/>
    </row>
    <row r="246" spans="1:1" ht="13.2" x14ac:dyDescent="0.25">
      <c r="A246" s="1"/>
    </row>
    <row r="247" spans="1:1" ht="13.2" x14ac:dyDescent="0.25">
      <c r="A247" s="1"/>
    </row>
    <row r="248" spans="1:1" ht="13.2" x14ac:dyDescent="0.25">
      <c r="A248" s="1"/>
    </row>
    <row r="249" spans="1:1" ht="13.2" x14ac:dyDescent="0.25">
      <c r="A249" s="1"/>
    </row>
    <row r="250" spans="1:1" ht="13.2" x14ac:dyDescent="0.25">
      <c r="A250" s="1"/>
    </row>
    <row r="251" spans="1:1" ht="13.2" x14ac:dyDescent="0.25">
      <c r="A251" s="1"/>
    </row>
    <row r="252" spans="1:1" ht="13.2" x14ac:dyDescent="0.25">
      <c r="A252" s="1"/>
    </row>
    <row r="253" spans="1:1" ht="13.2" x14ac:dyDescent="0.25">
      <c r="A253" s="1"/>
    </row>
    <row r="254" spans="1:1" ht="13.2" x14ac:dyDescent="0.25">
      <c r="A254" s="1"/>
    </row>
    <row r="255" spans="1:1" ht="13.2" x14ac:dyDescent="0.25">
      <c r="A255" s="1"/>
    </row>
    <row r="256" spans="1:1" ht="13.2" x14ac:dyDescent="0.25">
      <c r="A256" s="1"/>
    </row>
    <row r="257" spans="1:1" ht="13.2" x14ac:dyDescent="0.25">
      <c r="A257" s="1"/>
    </row>
    <row r="258" spans="1:1" ht="13.2" x14ac:dyDescent="0.25">
      <c r="A258" s="1"/>
    </row>
    <row r="259" spans="1:1" ht="13.2" x14ac:dyDescent="0.25">
      <c r="A259" s="1"/>
    </row>
    <row r="260" spans="1:1" ht="13.2" x14ac:dyDescent="0.25">
      <c r="A260" s="1"/>
    </row>
    <row r="261" spans="1:1" ht="13.2" x14ac:dyDescent="0.25">
      <c r="A261" s="1"/>
    </row>
    <row r="262" spans="1:1" ht="13.2" x14ac:dyDescent="0.25">
      <c r="A262" s="1"/>
    </row>
    <row r="263" spans="1:1" ht="13.2" x14ac:dyDescent="0.25">
      <c r="A263" s="1"/>
    </row>
    <row r="264" spans="1:1" ht="13.2" x14ac:dyDescent="0.25">
      <c r="A264" s="1"/>
    </row>
    <row r="265" spans="1:1" ht="13.2" x14ac:dyDescent="0.25">
      <c r="A265" s="1"/>
    </row>
    <row r="266" spans="1:1" ht="13.2" x14ac:dyDescent="0.25">
      <c r="A266" s="1"/>
    </row>
    <row r="267" spans="1:1" ht="13.2" x14ac:dyDescent="0.25">
      <c r="A267" s="1"/>
    </row>
    <row r="268" spans="1:1" ht="13.2" x14ac:dyDescent="0.25">
      <c r="A268" s="1"/>
    </row>
    <row r="269" spans="1:1" ht="13.2" x14ac:dyDescent="0.25">
      <c r="A269" s="1"/>
    </row>
    <row r="270" spans="1:1" ht="13.2" x14ac:dyDescent="0.25">
      <c r="A270" s="1"/>
    </row>
    <row r="271" spans="1:1" ht="13.2" x14ac:dyDescent="0.25">
      <c r="A271" s="1"/>
    </row>
    <row r="272" spans="1:1" ht="13.2" x14ac:dyDescent="0.25">
      <c r="A272" s="1"/>
    </row>
    <row r="273" spans="1:1" ht="13.2" x14ac:dyDescent="0.25">
      <c r="A273" s="1"/>
    </row>
    <row r="274" spans="1:1" ht="13.2" x14ac:dyDescent="0.25">
      <c r="A274" s="1"/>
    </row>
    <row r="275" spans="1:1" ht="13.2" x14ac:dyDescent="0.25">
      <c r="A275" s="1"/>
    </row>
    <row r="276" spans="1:1" ht="13.2" x14ac:dyDescent="0.25">
      <c r="A276" s="1"/>
    </row>
    <row r="277" spans="1:1" ht="13.2" x14ac:dyDescent="0.25">
      <c r="A277" s="1"/>
    </row>
    <row r="278" spans="1:1" ht="13.2" x14ac:dyDescent="0.25">
      <c r="A278" s="1"/>
    </row>
    <row r="279" spans="1:1" ht="13.2" x14ac:dyDescent="0.25">
      <c r="A279" s="1"/>
    </row>
    <row r="280" spans="1:1" ht="13.2" x14ac:dyDescent="0.25">
      <c r="A280" s="1"/>
    </row>
    <row r="281" spans="1:1" ht="13.2" x14ac:dyDescent="0.25">
      <c r="A281" s="1"/>
    </row>
    <row r="282" spans="1:1" ht="13.2" x14ac:dyDescent="0.25">
      <c r="A282" s="1"/>
    </row>
    <row r="283" spans="1:1" ht="13.2" x14ac:dyDescent="0.25">
      <c r="A283" s="1"/>
    </row>
    <row r="284" spans="1:1" ht="13.2" x14ac:dyDescent="0.25">
      <c r="A284" s="1"/>
    </row>
    <row r="285" spans="1:1" ht="13.2" x14ac:dyDescent="0.25">
      <c r="A285" s="1"/>
    </row>
    <row r="286" spans="1:1" ht="13.2" x14ac:dyDescent="0.25">
      <c r="A286" s="1"/>
    </row>
    <row r="287" spans="1:1" ht="13.2" x14ac:dyDescent="0.25">
      <c r="A287" s="1"/>
    </row>
    <row r="288" spans="1:1" ht="13.2" x14ac:dyDescent="0.25">
      <c r="A288" s="1"/>
    </row>
    <row r="289" spans="1:1" ht="13.2" x14ac:dyDescent="0.25">
      <c r="A289" s="1"/>
    </row>
    <row r="290" spans="1:1" ht="13.2" x14ac:dyDescent="0.25">
      <c r="A290" s="1"/>
    </row>
    <row r="291" spans="1:1" ht="13.2" x14ac:dyDescent="0.25">
      <c r="A291" s="1"/>
    </row>
    <row r="292" spans="1:1" ht="13.2" x14ac:dyDescent="0.25">
      <c r="A292" s="1"/>
    </row>
    <row r="293" spans="1:1" ht="13.2" x14ac:dyDescent="0.25">
      <c r="A293" s="1"/>
    </row>
    <row r="294" spans="1:1" ht="13.2" x14ac:dyDescent="0.25">
      <c r="A294" s="1"/>
    </row>
    <row r="295" spans="1:1" ht="13.2" x14ac:dyDescent="0.25">
      <c r="A295" s="1"/>
    </row>
    <row r="296" spans="1:1" ht="13.2" x14ac:dyDescent="0.25">
      <c r="A296" s="1"/>
    </row>
    <row r="297" spans="1:1" ht="13.2" x14ac:dyDescent="0.25">
      <c r="A297" s="1"/>
    </row>
    <row r="298" spans="1:1" ht="13.2" x14ac:dyDescent="0.25">
      <c r="A298" s="1"/>
    </row>
    <row r="299" spans="1:1" ht="13.2" x14ac:dyDescent="0.25">
      <c r="A299" s="1"/>
    </row>
    <row r="300" spans="1:1" ht="13.2" x14ac:dyDescent="0.25">
      <c r="A300" s="1"/>
    </row>
    <row r="301" spans="1:1" ht="13.2" x14ac:dyDescent="0.25">
      <c r="A301" s="1"/>
    </row>
    <row r="302" spans="1:1" ht="13.2" x14ac:dyDescent="0.25">
      <c r="A302" s="1"/>
    </row>
    <row r="303" spans="1:1" ht="13.2" x14ac:dyDescent="0.25">
      <c r="A303" s="1"/>
    </row>
    <row r="304" spans="1:1" ht="13.2" x14ac:dyDescent="0.25">
      <c r="A304" s="1"/>
    </row>
    <row r="305" spans="1:1" ht="13.2" x14ac:dyDescent="0.25">
      <c r="A305" s="1"/>
    </row>
    <row r="306" spans="1:1" ht="13.2" x14ac:dyDescent="0.25">
      <c r="A306" s="1"/>
    </row>
    <row r="307" spans="1:1" ht="13.2" x14ac:dyDescent="0.25">
      <c r="A307" s="1"/>
    </row>
    <row r="308" spans="1:1" ht="13.2" x14ac:dyDescent="0.25">
      <c r="A308" s="1"/>
    </row>
    <row r="309" spans="1:1" ht="13.2" x14ac:dyDescent="0.25">
      <c r="A309" s="1"/>
    </row>
    <row r="310" spans="1:1" ht="13.2" x14ac:dyDescent="0.25">
      <c r="A310" s="1"/>
    </row>
    <row r="311" spans="1:1" ht="13.2" x14ac:dyDescent="0.25">
      <c r="A311" s="1"/>
    </row>
    <row r="312" spans="1:1" ht="13.2" x14ac:dyDescent="0.25">
      <c r="A312" s="1"/>
    </row>
    <row r="313" spans="1:1" ht="13.2" x14ac:dyDescent="0.25">
      <c r="A313" s="1"/>
    </row>
    <row r="314" spans="1:1" ht="13.2" x14ac:dyDescent="0.25">
      <c r="A314" s="1"/>
    </row>
    <row r="315" spans="1:1" ht="13.2" x14ac:dyDescent="0.25">
      <c r="A315" s="1"/>
    </row>
    <row r="316" spans="1:1" ht="13.2" x14ac:dyDescent="0.25">
      <c r="A316" s="1"/>
    </row>
    <row r="317" spans="1:1" ht="13.2" x14ac:dyDescent="0.25">
      <c r="A317" s="1"/>
    </row>
    <row r="318" spans="1:1" ht="13.2" x14ac:dyDescent="0.25">
      <c r="A318" s="1"/>
    </row>
    <row r="319" spans="1:1" ht="13.2" x14ac:dyDescent="0.25">
      <c r="A319" s="1"/>
    </row>
    <row r="320" spans="1:1" ht="13.2" x14ac:dyDescent="0.25">
      <c r="A320" s="1"/>
    </row>
    <row r="321" spans="1:1" ht="13.2" x14ac:dyDescent="0.25">
      <c r="A321" s="1"/>
    </row>
    <row r="322" spans="1:1" ht="13.2" x14ac:dyDescent="0.25">
      <c r="A322" s="1"/>
    </row>
    <row r="323" spans="1:1" ht="13.2" x14ac:dyDescent="0.25">
      <c r="A323" s="1"/>
    </row>
    <row r="324" spans="1:1" ht="13.2" x14ac:dyDescent="0.25">
      <c r="A324" s="1"/>
    </row>
    <row r="325" spans="1:1" ht="13.2" x14ac:dyDescent="0.25">
      <c r="A325" s="1"/>
    </row>
    <row r="326" spans="1:1" ht="13.2" x14ac:dyDescent="0.25">
      <c r="A326" s="1"/>
    </row>
    <row r="327" spans="1:1" ht="13.2" x14ac:dyDescent="0.25">
      <c r="A327" s="1"/>
    </row>
    <row r="328" spans="1:1" ht="13.2" x14ac:dyDescent="0.25">
      <c r="A328" s="1"/>
    </row>
    <row r="329" spans="1:1" ht="13.2" x14ac:dyDescent="0.25">
      <c r="A329" s="1"/>
    </row>
    <row r="330" spans="1:1" ht="13.2" x14ac:dyDescent="0.25">
      <c r="A330" s="1"/>
    </row>
    <row r="331" spans="1:1" ht="13.2" x14ac:dyDescent="0.25">
      <c r="A331" s="1"/>
    </row>
    <row r="332" spans="1:1" ht="13.2" x14ac:dyDescent="0.25">
      <c r="A332" s="1"/>
    </row>
    <row r="333" spans="1:1" ht="13.2" x14ac:dyDescent="0.25">
      <c r="A333" s="1"/>
    </row>
    <row r="334" spans="1:1" ht="13.2" x14ac:dyDescent="0.25">
      <c r="A334" s="1"/>
    </row>
    <row r="335" spans="1:1" ht="13.2" x14ac:dyDescent="0.25">
      <c r="A335" s="1"/>
    </row>
    <row r="336" spans="1:1" ht="13.2" x14ac:dyDescent="0.25">
      <c r="A336" s="1"/>
    </row>
    <row r="337" spans="1:1" ht="13.2" x14ac:dyDescent="0.25">
      <c r="A337" s="1"/>
    </row>
    <row r="338" spans="1:1" ht="13.2" x14ac:dyDescent="0.25">
      <c r="A338" s="1"/>
    </row>
    <row r="339" spans="1:1" ht="13.2" x14ac:dyDescent="0.25">
      <c r="A339" s="1"/>
    </row>
    <row r="340" spans="1:1" ht="13.2" x14ac:dyDescent="0.25">
      <c r="A340" s="1"/>
    </row>
    <row r="341" spans="1:1" ht="13.2" x14ac:dyDescent="0.25">
      <c r="A341" s="1"/>
    </row>
    <row r="342" spans="1:1" ht="13.2" x14ac:dyDescent="0.25">
      <c r="A342" s="1"/>
    </row>
    <row r="343" spans="1:1" ht="13.2" x14ac:dyDescent="0.25">
      <c r="A343" s="1"/>
    </row>
    <row r="344" spans="1:1" ht="13.2" x14ac:dyDescent="0.25">
      <c r="A344" s="1"/>
    </row>
    <row r="345" spans="1:1" ht="13.2" x14ac:dyDescent="0.25">
      <c r="A345" s="1"/>
    </row>
    <row r="346" spans="1:1" ht="13.2" x14ac:dyDescent="0.25">
      <c r="A346" s="1"/>
    </row>
    <row r="347" spans="1:1" ht="13.2" x14ac:dyDescent="0.25">
      <c r="A347" s="1"/>
    </row>
    <row r="348" spans="1:1" ht="13.2" x14ac:dyDescent="0.25">
      <c r="A348" s="1"/>
    </row>
    <row r="349" spans="1:1" ht="13.2" x14ac:dyDescent="0.25">
      <c r="A349" s="1"/>
    </row>
    <row r="350" spans="1:1" ht="13.2" x14ac:dyDescent="0.25">
      <c r="A350" s="1"/>
    </row>
    <row r="351" spans="1:1" ht="13.2" x14ac:dyDescent="0.25">
      <c r="A351" s="1"/>
    </row>
    <row r="352" spans="1:1" ht="13.2" x14ac:dyDescent="0.25">
      <c r="A352" s="1"/>
    </row>
    <row r="353" spans="1:1" ht="13.2" x14ac:dyDescent="0.25">
      <c r="A353" s="1"/>
    </row>
    <row r="354" spans="1:1" ht="13.2" x14ac:dyDescent="0.25">
      <c r="A354" s="1"/>
    </row>
    <row r="355" spans="1:1" ht="13.2" x14ac:dyDescent="0.25">
      <c r="A355" s="1"/>
    </row>
    <row r="356" spans="1:1" ht="13.2" x14ac:dyDescent="0.25">
      <c r="A356" s="1"/>
    </row>
    <row r="357" spans="1:1" ht="13.2" x14ac:dyDescent="0.25">
      <c r="A357" s="1"/>
    </row>
    <row r="358" spans="1:1" ht="13.2" x14ac:dyDescent="0.25">
      <c r="A358" s="1"/>
    </row>
    <row r="359" spans="1:1" ht="13.2" x14ac:dyDescent="0.25">
      <c r="A359" s="1"/>
    </row>
    <row r="360" spans="1:1" ht="13.2" x14ac:dyDescent="0.25">
      <c r="A360" s="1"/>
    </row>
    <row r="361" spans="1:1" ht="13.2" x14ac:dyDescent="0.25">
      <c r="A361" s="1"/>
    </row>
    <row r="362" spans="1:1" ht="13.2" x14ac:dyDescent="0.25">
      <c r="A362" s="1"/>
    </row>
    <row r="363" spans="1:1" ht="13.2" x14ac:dyDescent="0.25">
      <c r="A363" s="1"/>
    </row>
    <row r="364" spans="1:1" ht="13.2" x14ac:dyDescent="0.25">
      <c r="A364" s="1"/>
    </row>
    <row r="365" spans="1:1" ht="13.2" x14ac:dyDescent="0.25">
      <c r="A365" s="1"/>
    </row>
    <row r="366" spans="1:1" ht="13.2" x14ac:dyDescent="0.25">
      <c r="A366" s="1"/>
    </row>
    <row r="367" spans="1:1" ht="13.2" x14ac:dyDescent="0.25">
      <c r="A367" s="1"/>
    </row>
    <row r="368" spans="1:1" ht="13.2" x14ac:dyDescent="0.25">
      <c r="A368" s="1"/>
    </row>
    <row r="369" spans="1:1" ht="13.2" x14ac:dyDescent="0.25">
      <c r="A369" s="1"/>
    </row>
    <row r="370" spans="1:1" ht="13.2" x14ac:dyDescent="0.25">
      <c r="A370" s="1"/>
    </row>
    <row r="371" spans="1:1" ht="13.2" x14ac:dyDescent="0.25">
      <c r="A371" s="1"/>
    </row>
    <row r="372" spans="1:1" ht="13.2" x14ac:dyDescent="0.25">
      <c r="A372" s="1"/>
    </row>
    <row r="373" spans="1:1" ht="13.2" x14ac:dyDescent="0.25">
      <c r="A373" s="1"/>
    </row>
    <row r="374" spans="1:1" ht="13.2" x14ac:dyDescent="0.25">
      <c r="A374" s="1"/>
    </row>
    <row r="375" spans="1:1" ht="13.2" x14ac:dyDescent="0.25">
      <c r="A375" s="1"/>
    </row>
    <row r="376" spans="1:1" ht="13.2" x14ac:dyDescent="0.25">
      <c r="A376" s="1"/>
    </row>
    <row r="377" spans="1:1" ht="13.2" x14ac:dyDescent="0.25">
      <c r="A377" s="1"/>
    </row>
    <row r="378" spans="1:1" ht="13.2" x14ac:dyDescent="0.25">
      <c r="A378" s="1"/>
    </row>
    <row r="379" spans="1:1" ht="13.2" x14ac:dyDescent="0.25">
      <c r="A379" s="1"/>
    </row>
    <row r="380" spans="1:1" ht="13.2" x14ac:dyDescent="0.25">
      <c r="A380" s="1"/>
    </row>
    <row r="381" spans="1:1" ht="13.2" x14ac:dyDescent="0.25">
      <c r="A381" s="1"/>
    </row>
    <row r="382" spans="1:1" ht="13.2" x14ac:dyDescent="0.25">
      <c r="A382" s="1"/>
    </row>
    <row r="383" spans="1:1" ht="13.2" x14ac:dyDescent="0.25">
      <c r="A383" s="1"/>
    </row>
    <row r="384" spans="1:1" ht="13.2" x14ac:dyDescent="0.25">
      <c r="A384" s="1"/>
    </row>
    <row r="385" spans="1:1" ht="13.2" x14ac:dyDescent="0.25">
      <c r="A385" s="1"/>
    </row>
    <row r="386" spans="1:1" ht="13.2" x14ac:dyDescent="0.25">
      <c r="A386" s="1"/>
    </row>
    <row r="387" spans="1:1" ht="13.2" x14ac:dyDescent="0.25">
      <c r="A387" s="1"/>
    </row>
    <row r="388" spans="1:1" ht="13.2" x14ac:dyDescent="0.25">
      <c r="A388" s="1"/>
    </row>
    <row r="389" spans="1:1" ht="13.2" x14ac:dyDescent="0.25">
      <c r="A389" s="1"/>
    </row>
    <row r="390" spans="1:1" ht="13.2" x14ac:dyDescent="0.25">
      <c r="A390" s="1"/>
    </row>
    <row r="391" spans="1:1" ht="13.2" x14ac:dyDescent="0.25">
      <c r="A391" s="1"/>
    </row>
    <row r="392" spans="1:1" ht="13.2" x14ac:dyDescent="0.25">
      <c r="A392" s="1"/>
    </row>
    <row r="393" spans="1:1" ht="13.2" x14ac:dyDescent="0.25">
      <c r="A393" s="1"/>
    </row>
    <row r="394" spans="1:1" ht="13.2" x14ac:dyDescent="0.25">
      <c r="A394" s="1"/>
    </row>
    <row r="395" spans="1:1" ht="13.2" x14ac:dyDescent="0.25">
      <c r="A395" s="1"/>
    </row>
    <row r="396" spans="1:1" ht="13.2" x14ac:dyDescent="0.25">
      <c r="A396" s="1"/>
    </row>
    <row r="397" spans="1:1" ht="13.2" x14ac:dyDescent="0.25">
      <c r="A397" s="1"/>
    </row>
    <row r="398" spans="1:1" ht="13.2" x14ac:dyDescent="0.25">
      <c r="A398" s="1"/>
    </row>
    <row r="399" spans="1:1" ht="13.2" x14ac:dyDescent="0.25">
      <c r="A399" s="1"/>
    </row>
    <row r="400" spans="1:1" ht="13.2" x14ac:dyDescent="0.25">
      <c r="A400" s="1"/>
    </row>
    <row r="401" spans="1:1" ht="13.2" x14ac:dyDescent="0.25">
      <c r="A401" s="1"/>
    </row>
    <row r="402" spans="1:1" ht="13.2" x14ac:dyDescent="0.25">
      <c r="A402" s="1"/>
    </row>
    <row r="403" spans="1:1" ht="13.2" x14ac:dyDescent="0.25">
      <c r="A403" s="1"/>
    </row>
    <row r="404" spans="1:1" ht="13.2" x14ac:dyDescent="0.25">
      <c r="A404" s="1"/>
    </row>
    <row r="405" spans="1:1" ht="13.2" x14ac:dyDescent="0.25">
      <c r="A405" s="1"/>
    </row>
    <row r="406" spans="1:1" ht="13.2" x14ac:dyDescent="0.25">
      <c r="A406" s="1"/>
    </row>
    <row r="407" spans="1:1" ht="13.2" x14ac:dyDescent="0.25">
      <c r="A407" s="1"/>
    </row>
    <row r="408" spans="1:1" ht="13.2" x14ac:dyDescent="0.25">
      <c r="A408" s="1"/>
    </row>
    <row r="409" spans="1:1" ht="13.2" x14ac:dyDescent="0.25">
      <c r="A409" s="1"/>
    </row>
    <row r="410" spans="1:1" ht="13.2" x14ac:dyDescent="0.25">
      <c r="A410" s="1"/>
    </row>
    <row r="411" spans="1:1" ht="13.2" x14ac:dyDescent="0.25">
      <c r="A411" s="1"/>
    </row>
    <row r="412" spans="1:1" ht="13.2" x14ac:dyDescent="0.25">
      <c r="A412" s="1"/>
    </row>
    <row r="413" spans="1:1" ht="13.2" x14ac:dyDescent="0.25">
      <c r="A413" s="1"/>
    </row>
    <row r="414" spans="1:1" ht="13.2" x14ac:dyDescent="0.25">
      <c r="A414" s="1"/>
    </row>
    <row r="415" spans="1:1" ht="13.2" x14ac:dyDescent="0.25">
      <c r="A415" s="1"/>
    </row>
    <row r="416" spans="1:1" ht="13.2" x14ac:dyDescent="0.25">
      <c r="A416" s="1"/>
    </row>
    <row r="417" spans="1:1" ht="13.2" x14ac:dyDescent="0.25">
      <c r="A417" s="1"/>
    </row>
    <row r="418" spans="1:1" ht="13.2" x14ac:dyDescent="0.25">
      <c r="A418" s="1"/>
    </row>
    <row r="419" spans="1:1" ht="13.2" x14ac:dyDescent="0.25">
      <c r="A419" s="1"/>
    </row>
    <row r="420" spans="1:1" ht="13.2" x14ac:dyDescent="0.25">
      <c r="A420" s="1"/>
    </row>
    <row r="421" spans="1:1" ht="13.2" x14ac:dyDescent="0.25">
      <c r="A421" s="1"/>
    </row>
    <row r="422" spans="1:1" ht="13.2" x14ac:dyDescent="0.25">
      <c r="A422" s="1"/>
    </row>
    <row r="423" spans="1:1" ht="13.2" x14ac:dyDescent="0.25">
      <c r="A423" s="1"/>
    </row>
    <row r="424" spans="1:1" ht="13.2" x14ac:dyDescent="0.25">
      <c r="A424" s="1"/>
    </row>
    <row r="425" spans="1:1" ht="13.2" x14ac:dyDescent="0.25">
      <c r="A425" s="1"/>
    </row>
    <row r="426" spans="1:1" ht="13.2" x14ac:dyDescent="0.25">
      <c r="A426" s="1"/>
    </row>
    <row r="427" spans="1:1" ht="13.2" x14ac:dyDescent="0.25">
      <c r="A427" s="1"/>
    </row>
    <row r="428" spans="1:1" ht="13.2" x14ac:dyDescent="0.25">
      <c r="A428" s="1"/>
    </row>
    <row r="429" spans="1:1" ht="13.2" x14ac:dyDescent="0.25">
      <c r="A429" s="1"/>
    </row>
    <row r="430" spans="1:1" ht="13.2" x14ac:dyDescent="0.25">
      <c r="A430" s="1"/>
    </row>
    <row r="431" spans="1:1" ht="13.2" x14ac:dyDescent="0.25">
      <c r="A431" s="1"/>
    </row>
    <row r="432" spans="1:1" ht="13.2" x14ac:dyDescent="0.25">
      <c r="A432" s="1"/>
    </row>
    <row r="433" spans="1:1" ht="13.2" x14ac:dyDescent="0.25">
      <c r="A433" s="1"/>
    </row>
    <row r="434" spans="1:1" ht="13.2" x14ac:dyDescent="0.25">
      <c r="A434" s="1"/>
    </row>
    <row r="435" spans="1:1" ht="13.2" x14ac:dyDescent="0.25">
      <c r="A435" s="1"/>
    </row>
    <row r="436" spans="1:1" ht="13.2" x14ac:dyDescent="0.25">
      <c r="A436" s="1"/>
    </row>
    <row r="437" spans="1:1" ht="13.2" x14ac:dyDescent="0.25">
      <c r="A437" s="1"/>
    </row>
    <row r="438" spans="1:1" ht="13.2" x14ac:dyDescent="0.25">
      <c r="A438" s="1"/>
    </row>
    <row r="439" spans="1:1" ht="13.2" x14ac:dyDescent="0.25">
      <c r="A439" s="1"/>
    </row>
    <row r="440" spans="1:1" ht="13.2" x14ac:dyDescent="0.25">
      <c r="A440" s="1"/>
    </row>
    <row r="441" spans="1:1" ht="13.2" x14ac:dyDescent="0.25">
      <c r="A441" s="1"/>
    </row>
    <row r="442" spans="1:1" ht="13.2" x14ac:dyDescent="0.25">
      <c r="A442" s="1"/>
    </row>
    <row r="443" spans="1:1" ht="13.2" x14ac:dyDescent="0.25">
      <c r="A443" s="1"/>
    </row>
    <row r="444" spans="1:1" ht="13.2" x14ac:dyDescent="0.25">
      <c r="A444" s="1"/>
    </row>
    <row r="445" spans="1:1" ht="13.2" x14ac:dyDescent="0.25">
      <c r="A445" s="1"/>
    </row>
    <row r="446" spans="1:1" ht="13.2" x14ac:dyDescent="0.25">
      <c r="A446" s="1"/>
    </row>
    <row r="447" spans="1:1" ht="13.2" x14ac:dyDescent="0.25">
      <c r="A447" s="1"/>
    </row>
    <row r="448" spans="1:1" ht="13.2" x14ac:dyDescent="0.25">
      <c r="A448" s="1"/>
    </row>
    <row r="449" spans="1:1" ht="13.2" x14ac:dyDescent="0.25">
      <c r="A449" s="1"/>
    </row>
    <row r="450" spans="1:1" ht="13.2" x14ac:dyDescent="0.25">
      <c r="A450" s="1"/>
    </row>
    <row r="451" spans="1:1" ht="13.2" x14ac:dyDescent="0.25">
      <c r="A451" s="1"/>
    </row>
    <row r="452" spans="1:1" ht="13.2" x14ac:dyDescent="0.25">
      <c r="A452" s="1"/>
    </row>
    <row r="453" spans="1:1" ht="13.2" x14ac:dyDescent="0.25">
      <c r="A453" s="1"/>
    </row>
    <row r="454" spans="1:1" ht="13.2" x14ac:dyDescent="0.25">
      <c r="A454" s="1"/>
    </row>
    <row r="455" spans="1:1" ht="13.2" x14ac:dyDescent="0.25">
      <c r="A455" s="1"/>
    </row>
    <row r="456" spans="1:1" ht="13.2" x14ac:dyDescent="0.25">
      <c r="A456" s="1"/>
    </row>
    <row r="457" spans="1:1" ht="13.2" x14ac:dyDescent="0.25">
      <c r="A457" s="1"/>
    </row>
    <row r="458" spans="1:1" ht="13.2" x14ac:dyDescent="0.25">
      <c r="A458" s="1"/>
    </row>
    <row r="459" spans="1:1" ht="13.2" x14ac:dyDescent="0.25">
      <c r="A459" s="1"/>
    </row>
    <row r="460" spans="1:1" ht="13.2" x14ac:dyDescent="0.25">
      <c r="A460" s="1"/>
    </row>
    <row r="461" spans="1:1" ht="13.2" x14ac:dyDescent="0.25">
      <c r="A461" s="1"/>
    </row>
    <row r="462" spans="1:1" ht="13.2" x14ac:dyDescent="0.25">
      <c r="A462" s="1"/>
    </row>
    <row r="463" spans="1:1" ht="13.2" x14ac:dyDescent="0.25">
      <c r="A463" s="1"/>
    </row>
    <row r="464" spans="1:1" ht="13.2" x14ac:dyDescent="0.25">
      <c r="A464" s="1"/>
    </row>
    <row r="465" spans="1:1" ht="13.2" x14ac:dyDescent="0.25">
      <c r="A465" s="1"/>
    </row>
    <row r="466" spans="1:1" ht="13.2" x14ac:dyDescent="0.25">
      <c r="A466" s="1"/>
    </row>
    <row r="467" spans="1:1" ht="13.2" x14ac:dyDescent="0.25">
      <c r="A467" s="1"/>
    </row>
    <row r="468" spans="1:1" ht="13.2" x14ac:dyDescent="0.25">
      <c r="A468" s="1"/>
    </row>
    <row r="469" spans="1:1" ht="13.2" x14ac:dyDescent="0.25">
      <c r="A469" s="1"/>
    </row>
    <row r="470" spans="1:1" ht="13.2" x14ac:dyDescent="0.25">
      <c r="A470" s="1"/>
    </row>
    <row r="471" spans="1:1" ht="13.2" x14ac:dyDescent="0.25">
      <c r="A471" s="1"/>
    </row>
    <row r="472" spans="1:1" ht="13.2" x14ac:dyDescent="0.25">
      <c r="A472" s="1"/>
    </row>
    <row r="473" spans="1:1" ht="13.2" x14ac:dyDescent="0.25">
      <c r="A473" s="1"/>
    </row>
    <row r="474" spans="1:1" ht="13.2" x14ac:dyDescent="0.25">
      <c r="A474" s="1"/>
    </row>
    <row r="475" spans="1:1" ht="13.2" x14ac:dyDescent="0.25">
      <c r="A475" s="1"/>
    </row>
    <row r="476" spans="1:1" ht="13.2" x14ac:dyDescent="0.25">
      <c r="A476" s="1"/>
    </row>
    <row r="477" spans="1:1" ht="13.2" x14ac:dyDescent="0.25">
      <c r="A477" s="1"/>
    </row>
    <row r="478" spans="1:1" ht="13.2" x14ac:dyDescent="0.25">
      <c r="A478" s="1"/>
    </row>
    <row r="479" spans="1:1" ht="13.2" x14ac:dyDescent="0.25">
      <c r="A479" s="1"/>
    </row>
    <row r="480" spans="1:1" ht="13.2" x14ac:dyDescent="0.25">
      <c r="A480" s="1"/>
    </row>
    <row r="481" spans="1:1" ht="13.2" x14ac:dyDescent="0.25">
      <c r="A481" s="1"/>
    </row>
    <row r="482" spans="1:1" ht="13.2" x14ac:dyDescent="0.25">
      <c r="A482" s="1"/>
    </row>
    <row r="483" spans="1:1" ht="13.2" x14ac:dyDescent="0.25">
      <c r="A483" s="1"/>
    </row>
    <row r="484" spans="1:1" ht="13.2" x14ac:dyDescent="0.25">
      <c r="A484" s="1"/>
    </row>
    <row r="485" spans="1:1" ht="13.2" x14ac:dyDescent="0.25">
      <c r="A485" s="1"/>
    </row>
    <row r="486" spans="1:1" ht="13.2" x14ac:dyDescent="0.25">
      <c r="A486" s="1"/>
    </row>
    <row r="487" spans="1:1" ht="13.2" x14ac:dyDescent="0.25">
      <c r="A487" s="1"/>
    </row>
    <row r="488" spans="1:1" ht="13.2" x14ac:dyDescent="0.25">
      <c r="A488" s="1"/>
    </row>
    <row r="489" spans="1:1" ht="13.2" x14ac:dyDescent="0.25">
      <c r="A489" s="1"/>
    </row>
    <row r="490" spans="1:1" ht="13.2" x14ac:dyDescent="0.25">
      <c r="A490" s="1"/>
    </row>
    <row r="491" spans="1:1" ht="13.2" x14ac:dyDescent="0.25">
      <c r="A491" s="1"/>
    </row>
    <row r="492" spans="1:1" ht="13.2" x14ac:dyDescent="0.25">
      <c r="A492" s="1"/>
    </row>
    <row r="493" spans="1:1" ht="13.2" x14ac:dyDescent="0.25">
      <c r="A493" s="1"/>
    </row>
    <row r="494" spans="1:1" ht="13.2" x14ac:dyDescent="0.25">
      <c r="A494" s="1"/>
    </row>
    <row r="495" spans="1:1" ht="13.2" x14ac:dyDescent="0.25">
      <c r="A495" s="1"/>
    </row>
    <row r="496" spans="1:1" ht="13.2" x14ac:dyDescent="0.25">
      <c r="A496" s="1"/>
    </row>
    <row r="497" spans="1:1" ht="13.2" x14ac:dyDescent="0.25">
      <c r="A497" s="1"/>
    </row>
    <row r="498" spans="1:1" ht="13.2" x14ac:dyDescent="0.25">
      <c r="A498" s="1"/>
    </row>
    <row r="499" spans="1:1" ht="13.2" x14ac:dyDescent="0.25">
      <c r="A499" s="1"/>
    </row>
    <row r="500" spans="1:1" ht="13.2" x14ac:dyDescent="0.25">
      <c r="A500" s="1"/>
    </row>
    <row r="501" spans="1:1" ht="13.2" x14ac:dyDescent="0.25">
      <c r="A501" s="1"/>
    </row>
    <row r="502" spans="1:1" ht="13.2" x14ac:dyDescent="0.25">
      <c r="A502" s="1"/>
    </row>
    <row r="503" spans="1:1" ht="13.2" x14ac:dyDescent="0.25">
      <c r="A503" s="1"/>
    </row>
    <row r="504" spans="1:1" ht="13.2" x14ac:dyDescent="0.25">
      <c r="A504" s="1"/>
    </row>
    <row r="505" spans="1:1" ht="13.2" x14ac:dyDescent="0.25">
      <c r="A505" s="1"/>
    </row>
    <row r="506" spans="1:1" ht="13.2" x14ac:dyDescent="0.25">
      <c r="A506" s="1"/>
    </row>
    <row r="507" spans="1:1" ht="13.2" x14ac:dyDescent="0.25">
      <c r="A507" s="1"/>
    </row>
    <row r="508" spans="1:1" ht="13.2" x14ac:dyDescent="0.25">
      <c r="A508" s="1"/>
    </row>
    <row r="509" spans="1:1" ht="13.2" x14ac:dyDescent="0.25">
      <c r="A509" s="1"/>
    </row>
    <row r="510" spans="1:1" ht="13.2" x14ac:dyDescent="0.25">
      <c r="A510" s="1"/>
    </row>
    <row r="511" spans="1:1" ht="13.2" x14ac:dyDescent="0.25">
      <c r="A511" s="1"/>
    </row>
    <row r="512" spans="1:1" ht="13.2" x14ac:dyDescent="0.25">
      <c r="A512" s="1"/>
    </row>
    <row r="513" spans="1:1" ht="13.2" x14ac:dyDescent="0.25">
      <c r="A513" s="1"/>
    </row>
    <row r="514" spans="1:1" ht="13.2" x14ac:dyDescent="0.25">
      <c r="A514" s="1"/>
    </row>
    <row r="515" spans="1:1" ht="13.2" x14ac:dyDescent="0.25">
      <c r="A515" s="1"/>
    </row>
    <row r="516" spans="1:1" ht="13.2" x14ac:dyDescent="0.25">
      <c r="A516" s="1"/>
    </row>
    <row r="517" spans="1:1" ht="13.2" x14ac:dyDescent="0.25">
      <c r="A517" s="1"/>
    </row>
    <row r="518" spans="1:1" ht="13.2" x14ac:dyDescent="0.25">
      <c r="A518" s="1"/>
    </row>
    <row r="519" spans="1:1" ht="13.2" x14ac:dyDescent="0.25">
      <c r="A519" s="1"/>
    </row>
    <row r="520" spans="1:1" ht="13.2" x14ac:dyDescent="0.25">
      <c r="A520" s="1"/>
    </row>
    <row r="521" spans="1:1" ht="13.2" x14ac:dyDescent="0.25">
      <c r="A521" s="1"/>
    </row>
    <row r="522" spans="1:1" ht="13.2" x14ac:dyDescent="0.25">
      <c r="A522" s="1"/>
    </row>
    <row r="523" spans="1:1" ht="13.2" x14ac:dyDescent="0.25">
      <c r="A523" s="1"/>
    </row>
    <row r="524" spans="1:1" ht="13.2" x14ac:dyDescent="0.25">
      <c r="A524" s="1"/>
    </row>
    <row r="525" spans="1:1" ht="13.2" x14ac:dyDescent="0.25">
      <c r="A525" s="1"/>
    </row>
    <row r="526" spans="1:1" ht="13.2" x14ac:dyDescent="0.25">
      <c r="A526" s="1"/>
    </row>
    <row r="527" spans="1:1" ht="13.2" x14ac:dyDescent="0.25">
      <c r="A527" s="1"/>
    </row>
    <row r="528" spans="1:1" ht="13.2" x14ac:dyDescent="0.25">
      <c r="A528" s="1"/>
    </row>
    <row r="529" spans="1:1" ht="13.2" x14ac:dyDescent="0.25">
      <c r="A529" s="1"/>
    </row>
    <row r="530" spans="1:1" ht="13.2" x14ac:dyDescent="0.25">
      <c r="A530" s="1"/>
    </row>
    <row r="531" spans="1:1" ht="13.2" x14ac:dyDescent="0.25">
      <c r="A531" s="1"/>
    </row>
    <row r="532" spans="1:1" ht="13.2" x14ac:dyDescent="0.25">
      <c r="A532" s="1"/>
    </row>
    <row r="533" spans="1:1" ht="13.2" x14ac:dyDescent="0.25">
      <c r="A533" s="1"/>
    </row>
    <row r="534" spans="1:1" ht="13.2" x14ac:dyDescent="0.25">
      <c r="A534" s="1"/>
    </row>
    <row r="535" spans="1:1" ht="13.2" x14ac:dyDescent="0.25">
      <c r="A535" s="1"/>
    </row>
    <row r="536" spans="1:1" ht="13.2" x14ac:dyDescent="0.25">
      <c r="A536" s="1"/>
    </row>
    <row r="537" spans="1:1" ht="13.2" x14ac:dyDescent="0.25">
      <c r="A537" s="1"/>
    </row>
    <row r="538" spans="1:1" ht="13.2" x14ac:dyDescent="0.25">
      <c r="A538" s="1"/>
    </row>
    <row r="539" spans="1:1" ht="13.2" x14ac:dyDescent="0.25">
      <c r="A539" s="1"/>
    </row>
    <row r="540" spans="1:1" ht="13.2" x14ac:dyDescent="0.25">
      <c r="A540" s="1"/>
    </row>
    <row r="541" spans="1:1" ht="13.2" x14ac:dyDescent="0.25">
      <c r="A541" s="1"/>
    </row>
    <row r="542" spans="1:1" ht="13.2" x14ac:dyDescent="0.25">
      <c r="A542" s="1"/>
    </row>
    <row r="543" spans="1:1" ht="13.2" x14ac:dyDescent="0.25">
      <c r="A543" s="1"/>
    </row>
    <row r="544" spans="1:1" ht="13.2" x14ac:dyDescent="0.25">
      <c r="A544" s="1"/>
    </row>
    <row r="545" spans="1:1" ht="13.2" x14ac:dyDescent="0.25">
      <c r="A545" s="1"/>
    </row>
    <row r="546" spans="1:1" ht="13.2" x14ac:dyDescent="0.25">
      <c r="A546" s="1"/>
    </row>
    <row r="547" spans="1:1" ht="13.2" x14ac:dyDescent="0.25">
      <c r="A547" s="1"/>
    </row>
    <row r="548" spans="1:1" ht="13.2" x14ac:dyDescent="0.25">
      <c r="A548" s="1"/>
    </row>
    <row r="549" spans="1:1" ht="13.2" x14ac:dyDescent="0.25">
      <c r="A549" s="1"/>
    </row>
    <row r="550" spans="1:1" ht="13.2" x14ac:dyDescent="0.25">
      <c r="A550" s="1"/>
    </row>
    <row r="551" spans="1:1" ht="13.2" x14ac:dyDescent="0.25">
      <c r="A551" s="1"/>
    </row>
    <row r="552" spans="1:1" ht="13.2" x14ac:dyDescent="0.25">
      <c r="A552" s="1"/>
    </row>
    <row r="553" spans="1:1" ht="13.2" x14ac:dyDescent="0.25">
      <c r="A553" s="1"/>
    </row>
    <row r="554" spans="1:1" ht="13.2" x14ac:dyDescent="0.25">
      <c r="A554" s="1"/>
    </row>
    <row r="555" spans="1:1" ht="13.2" x14ac:dyDescent="0.25">
      <c r="A555" s="1"/>
    </row>
    <row r="556" spans="1:1" ht="13.2" x14ac:dyDescent="0.25">
      <c r="A556" s="1"/>
    </row>
    <row r="557" spans="1:1" ht="13.2" x14ac:dyDescent="0.25">
      <c r="A557" s="1"/>
    </row>
    <row r="558" spans="1:1" ht="13.2" x14ac:dyDescent="0.25">
      <c r="A558" s="1"/>
    </row>
    <row r="559" spans="1:1" ht="13.2" x14ac:dyDescent="0.25">
      <c r="A559" s="1"/>
    </row>
    <row r="560" spans="1:1" ht="13.2" x14ac:dyDescent="0.25">
      <c r="A560" s="1"/>
    </row>
    <row r="561" spans="1:1" ht="13.2" x14ac:dyDescent="0.25">
      <c r="A561" s="1"/>
    </row>
    <row r="562" spans="1:1" ht="13.2" x14ac:dyDescent="0.25">
      <c r="A562" s="1"/>
    </row>
    <row r="563" spans="1:1" ht="13.2" x14ac:dyDescent="0.25">
      <c r="A563" s="1"/>
    </row>
    <row r="564" spans="1:1" ht="13.2" x14ac:dyDescent="0.25">
      <c r="A564" s="1"/>
    </row>
    <row r="565" spans="1:1" ht="13.2" x14ac:dyDescent="0.25">
      <c r="A565" s="1"/>
    </row>
    <row r="566" spans="1:1" ht="13.2" x14ac:dyDescent="0.25">
      <c r="A566" s="1"/>
    </row>
    <row r="567" spans="1:1" ht="13.2" x14ac:dyDescent="0.25">
      <c r="A567" s="1"/>
    </row>
    <row r="568" spans="1:1" ht="13.2" x14ac:dyDescent="0.25">
      <c r="A568" s="1"/>
    </row>
    <row r="569" spans="1:1" ht="13.2" x14ac:dyDescent="0.25">
      <c r="A569" s="1"/>
    </row>
    <row r="570" spans="1:1" ht="13.2" x14ac:dyDescent="0.25">
      <c r="A570" s="1"/>
    </row>
    <row r="571" spans="1:1" ht="13.2" x14ac:dyDescent="0.25">
      <c r="A571" s="1"/>
    </row>
    <row r="572" spans="1:1" ht="13.2" x14ac:dyDescent="0.25">
      <c r="A572" s="1"/>
    </row>
    <row r="573" spans="1:1" ht="13.2" x14ac:dyDescent="0.25">
      <c r="A573" s="1"/>
    </row>
    <row r="574" spans="1:1" ht="13.2" x14ac:dyDescent="0.25">
      <c r="A574" s="1"/>
    </row>
    <row r="575" spans="1:1" ht="13.2" x14ac:dyDescent="0.25">
      <c r="A575" s="1"/>
    </row>
    <row r="576" spans="1:1" ht="13.2" x14ac:dyDescent="0.25">
      <c r="A576" s="1"/>
    </row>
    <row r="577" spans="1:1" ht="13.2" x14ac:dyDescent="0.25">
      <c r="A577" s="1"/>
    </row>
    <row r="578" spans="1:1" ht="13.2" x14ac:dyDescent="0.25">
      <c r="A578" s="1"/>
    </row>
    <row r="579" spans="1:1" ht="13.2" x14ac:dyDescent="0.25">
      <c r="A579" s="1"/>
    </row>
    <row r="580" spans="1:1" ht="13.2" x14ac:dyDescent="0.25">
      <c r="A580" s="1"/>
    </row>
    <row r="581" spans="1:1" ht="13.2" x14ac:dyDescent="0.25">
      <c r="A581" s="1"/>
    </row>
    <row r="582" spans="1:1" ht="13.2" x14ac:dyDescent="0.25">
      <c r="A582" s="1"/>
    </row>
    <row r="583" spans="1:1" ht="13.2" x14ac:dyDescent="0.25">
      <c r="A583" s="1"/>
    </row>
    <row r="584" spans="1:1" ht="13.2" x14ac:dyDescent="0.25">
      <c r="A584" s="1"/>
    </row>
    <row r="585" spans="1:1" ht="13.2" x14ac:dyDescent="0.25">
      <c r="A585" s="1"/>
    </row>
    <row r="586" spans="1:1" ht="13.2" x14ac:dyDescent="0.25">
      <c r="A586" s="1"/>
    </row>
    <row r="587" spans="1:1" ht="13.2" x14ac:dyDescent="0.25">
      <c r="A587" s="1"/>
    </row>
    <row r="588" spans="1:1" ht="13.2" x14ac:dyDescent="0.25">
      <c r="A588" s="1"/>
    </row>
    <row r="589" spans="1:1" ht="13.2" x14ac:dyDescent="0.25">
      <c r="A589" s="1"/>
    </row>
    <row r="590" spans="1:1" ht="13.2" x14ac:dyDescent="0.25">
      <c r="A590" s="1"/>
    </row>
    <row r="591" spans="1:1" ht="13.2" x14ac:dyDescent="0.25">
      <c r="A591" s="1"/>
    </row>
    <row r="592" spans="1:1" ht="13.2" x14ac:dyDescent="0.25">
      <c r="A592" s="1"/>
    </row>
    <row r="593" spans="1:1" ht="13.2" x14ac:dyDescent="0.25">
      <c r="A593" s="1"/>
    </row>
    <row r="594" spans="1:1" ht="13.2" x14ac:dyDescent="0.25">
      <c r="A594" s="1"/>
    </row>
    <row r="595" spans="1:1" ht="13.2" x14ac:dyDescent="0.25">
      <c r="A595" s="1"/>
    </row>
    <row r="596" spans="1:1" ht="13.2" x14ac:dyDescent="0.25">
      <c r="A596" s="1"/>
    </row>
    <row r="597" spans="1:1" ht="13.2" x14ac:dyDescent="0.25">
      <c r="A597" s="1"/>
    </row>
    <row r="598" spans="1:1" ht="13.2" x14ac:dyDescent="0.25">
      <c r="A598" s="1"/>
    </row>
    <row r="599" spans="1:1" ht="13.2" x14ac:dyDescent="0.25">
      <c r="A599" s="1"/>
    </row>
    <row r="600" spans="1:1" ht="13.2" x14ac:dyDescent="0.25">
      <c r="A600" s="1"/>
    </row>
    <row r="601" spans="1:1" ht="13.2" x14ac:dyDescent="0.25">
      <c r="A601" s="1"/>
    </row>
    <row r="602" spans="1:1" ht="13.2" x14ac:dyDescent="0.25">
      <c r="A602" s="1"/>
    </row>
    <row r="603" spans="1:1" ht="13.2" x14ac:dyDescent="0.25">
      <c r="A603" s="1"/>
    </row>
    <row r="604" spans="1:1" ht="13.2" x14ac:dyDescent="0.25">
      <c r="A604" s="1"/>
    </row>
    <row r="605" spans="1:1" ht="13.2" x14ac:dyDescent="0.25">
      <c r="A605" s="1"/>
    </row>
    <row r="606" spans="1:1" ht="13.2" x14ac:dyDescent="0.25">
      <c r="A606" s="1"/>
    </row>
    <row r="607" spans="1:1" ht="13.2" x14ac:dyDescent="0.25">
      <c r="A607" s="1"/>
    </row>
    <row r="608" spans="1:1" ht="13.2" x14ac:dyDescent="0.25">
      <c r="A608" s="1"/>
    </row>
    <row r="609" spans="1:1" ht="13.2" x14ac:dyDescent="0.25">
      <c r="A609" s="1"/>
    </row>
    <row r="610" spans="1:1" ht="13.2" x14ac:dyDescent="0.25">
      <c r="A610" s="1"/>
    </row>
    <row r="611" spans="1:1" ht="13.2" x14ac:dyDescent="0.25">
      <c r="A611" s="1"/>
    </row>
    <row r="612" spans="1:1" ht="13.2" x14ac:dyDescent="0.25">
      <c r="A612" s="1"/>
    </row>
    <row r="613" spans="1:1" ht="13.2" x14ac:dyDescent="0.25">
      <c r="A613" s="1"/>
    </row>
    <row r="614" spans="1:1" ht="13.2" x14ac:dyDescent="0.25">
      <c r="A614" s="1"/>
    </row>
    <row r="615" spans="1:1" ht="13.2" x14ac:dyDescent="0.25">
      <c r="A615" s="1"/>
    </row>
    <row r="616" spans="1:1" ht="13.2" x14ac:dyDescent="0.25">
      <c r="A616" s="1"/>
    </row>
    <row r="617" spans="1:1" ht="13.2" x14ac:dyDescent="0.25">
      <c r="A617" s="1"/>
    </row>
    <row r="618" spans="1:1" ht="13.2" x14ac:dyDescent="0.25">
      <c r="A618" s="1"/>
    </row>
    <row r="619" spans="1:1" ht="13.2" x14ac:dyDescent="0.25">
      <c r="A619" s="1"/>
    </row>
    <row r="620" spans="1:1" ht="13.2" x14ac:dyDescent="0.25">
      <c r="A620" s="1"/>
    </row>
    <row r="621" spans="1:1" ht="13.2" x14ac:dyDescent="0.25">
      <c r="A621" s="1"/>
    </row>
    <row r="622" spans="1:1" ht="13.2" x14ac:dyDescent="0.25">
      <c r="A622" s="1"/>
    </row>
    <row r="623" spans="1:1" ht="13.2" x14ac:dyDescent="0.25">
      <c r="A623" s="1"/>
    </row>
    <row r="624" spans="1:1" ht="13.2" x14ac:dyDescent="0.25">
      <c r="A624" s="1"/>
    </row>
    <row r="625" spans="1:1" ht="13.2" x14ac:dyDescent="0.25">
      <c r="A625" s="1"/>
    </row>
    <row r="626" spans="1:1" ht="13.2" x14ac:dyDescent="0.25">
      <c r="A626" s="1"/>
    </row>
    <row r="627" spans="1:1" ht="13.2" x14ac:dyDescent="0.25">
      <c r="A627" s="1"/>
    </row>
    <row r="628" spans="1:1" ht="13.2" x14ac:dyDescent="0.25">
      <c r="A628" s="1"/>
    </row>
    <row r="629" spans="1:1" ht="13.2" x14ac:dyDescent="0.25">
      <c r="A629" s="1"/>
    </row>
    <row r="630" spans="1:1" ht="13.2" x14ac:dyDescent="0.25">
      <c r="A630" s="1"/>
    </row>
    <row r="631" spans="1:1" ht="13.2" x14ac:dyDescent="0.25">
      <c r="A631" s="1"/>
    </row>
    <row r="632" spans="1:1" ht="13.2" x14ac:dyDescent="0.25">
      <c r="A632" s="1"/>
    </row>
    <row r="633" spans="1:1" ht="13.2" x14ac:dyDescent="0.25">
      <c r="A633" s="1"/>
    </row>
    <row r="634" spans="1:1" ht="13.2" x14ac:dyDescent="0.25">
      <c r="A634" s="1"/>
    </row>
    <row r="635" spans="1:1" ht="13.2" x14ac:dyDescent="0.25">
      <c r="A635" s="1"/>
    </row>
    <row r="636" spans="1:1" ht="13.2" x14ac:dyDescent="0.25">
      <c r="A636" s="1"/>
    </row>
    <row r="637" spans="1:1" ht="13.2" x14ac:dyDescent="0.25">
      <c r="A637" s="1"/>
    </row>
    <row r="638" spans="1:1" ht="13.2" x14ac:dyDescent="0.25">
      <c r="A638" s="1"/>
    </row>
    <row r="639" spans="1:1" ht="13.2" x14ac:dyDescent="0.25">
      <c r="A639" s="1"/>
    </row>
    <row r="640" spans="1:1" ht="13.2" x14ac:dyDescent="0.25">
      <c r="A640" s="1"/>
    </row>
    <row r="641" spans="1:1" ht="13.2" x14ac:dyDescent="0.25">
      <c r="A641" s="1"/>
    </row>
    <row r="642" spans="1:1" ht="13.2" x14ac:dyDescent="0.25">
      <c r="A642" s="1"/>
    </row>
    <row r="643" spans="1:1" ht="13.2" x14ac:dyDescent="0.25">
      <c r="A643" s="1"/>
    </row>
    <row r="644" spans="1:1" ht="13.2" x14ac:dyDescent="0.25">
      <c r="A644" s="1"/>
    </row>
    <row r="645" spans="1:1" ht="13.2" x14ac:dyDescent="0.25">
      <c r="A645" s="1"/>
    </row>
    <row r="646" spans="1:1" ht="13.2" x14ac:dyDescent="0.25">
      <c r="A646" s="1"/>
    </row>
    <row r="647" spans="1:1" ht="13.2" x14ac:dyDescent="0.25">
      <c r="A647" s="1"/>
    </row>
    <row r="648" spans="1:1" ht="13.2" x14ac:dyDescent="0.25">
      <c r="A648" s="1"/>
    </row>
    <row r="649" spans="1:1" ht="13.2" x14ac:dyDescent="0.25">
      <c r="A649" s="1"/>
    </row>
    <row r="650" spans="1:1" ht="13.2" x14ac:dyDescent="0.25">
      <c r="A650" s="1"/>
    </row>
    <row r="651" spans="1:1" ht="13.2" x14ac:dyDescent="0.25">
      <c r="A651" s="1"/>
    </row>
    <row r="652" spans="1:1" ht="13.2" x14ac:dyDescent="0.25">
      <c r="A652" s="1"/>
    </row>
    <row r="653" spans="1:1" ht="13.2" x14ac:dyDescent="0.25">
      <c r="A653" s="1"/>
    </row>
    <row r="654" spans="1:1" ht="13.2" x14ac:dyDescent="0.25">
      <c r="A654" s="1"/>
    </row>
    <row r="655" spans="1:1" ht="13.2" x14ac:dyDescent="0.25">
      <c r="A655" s="1"/>
    </row>
    <row r="656" spans="1:1" ht="13.2" x14ac:dyDescent="0.25">
      <c r="A656" s="1"/>
    </row>
    <row r="657" spans="1:1" ht="13.2" x14ac:dyDescent="0.25">
      <c r="A657" s="1"/>
    </row>
    <row r="658" spans="1:1" ht="13.2" x14ac:dyDescent="0.25">
      <c r="A658" s="1"/>
    </row>
    <row r="659" spans="1:1" ht="13.2" x14ac:dyDescent="0.25">
      <c r="A659" s="1"/>
    </row>
    <row r="660" spans="1:1" ht="13.2" x14ac:dyDescent="0.25">
      <c r="A660" s="1"/>
    </row>
    <row r="661" spans="1:1" ht="13.2" x14ac:dyDescent="0.25">
      <c r="A661" s="1"/>
    </row>
    <row r="662" spans="1:1" ht="13.2" x14ac:dyDescent="0.25">
      <c r="A662" s="1"/>
    </row>
    <row r="663" spans="1:1" ht="13.2" x14ac:dyDescent="0.25">
      <c r="A663" s="1"/>
    </row>
    <row r="664" spans="1:1" ht="13.2" x14ac:dyDescent="0.25">
      <c r="A664" s="1"/>
    </row>
    <row r="665" spans="1:1" ht="13.2" x14ac:dyDescent="0.25">
      <c r="A665" s="1"/>
    </row>
    <row r="666" spans="1:1" ht="13.2" x14ac:dyDescent="0.25">
      <c r="A666" s="1"/>
    </row>
    <row r="667" spans="1:1" ht="13.2" x14ac:dyDescent="0.25">
      <c r="A667" s="1"/>
    </row>
    <row r="668" spans="1:1" ht="13.2" x14ac:dyDescent="0.25">
      <c r="A668" s="1"/>
    </row>
    <row r="669" spans="1:1" ht="13.2" x14ac:dyDescent="0.25">
      <c r="A669" s="1"/>
    </row>
    <row r="670" spans="1:1" ht="13.2" x14ac:dyDescent="0.25">
      <c r="A670" s="1"/>
    </row>
    <row r="671" spans="1:1" ht="13.2" x14ac:dyDescent="0.25">
      <c r="A671" s="1"/>
    </row>
    <row r="672" spans="1:1" ht="13.2" x14ac:dyDescent="0.25">
      <c r="A672" s="1"/>
    </row>
    <row r="673" spans="1:1" ht="13.2" x14ac:dyDescent="0.25">
      <c r="A673" s="1"/>
    </row>
    <row r="674" spans="1:1" ht="13.2" x14ac:dyDescent="0.25">
      <c r="A674" s="1"/>
    </row>
    <row r="675" spans="1:1" ht="13.2" x14ac:dyDescent="0.25">
      <c r="A675" s="1"/>
    </row>
    <row r="676" spans="1:1" ht="13.2" x14ac:dyDescent="0.25">
      <c r="A676" s="1"/>
    </row>
    <row r="677" spans="1:1" ht="13.2" x14ac:dyDescent="0.25">
      <c r="A677" s="1"/>
    </row>
    <row r="678" spans="1:1" ht="13.2" x14ac:dyDescent="0.25">
      <c r="A678" s="1"/>
    </row>
    <row r="679" spans="1:1" ht="13.2" x14ac:dyDescent="0.25">
      <c r="A679" s="1"/>
    </row>
    <row r="680" spans="1:1" ht="13.2" x14ac:dyDescent="0.25">
      <c r="A680" s="1"/>
    </row>
    <row r="681" spans="1:1" ht="13.2" x14ac:dyDescent="0.25">
      <c r="A681" s="1"/>
    </row>
    <row r="682" spans="1:1" ht="13.2" x14ac:dyDescent="0.25">
      <c r="A682" s="1"/>
    </row>
    <row r="683" spans="1:1" ht="13.2" x14ac:dyDescent="0.25">
      <c r="A683" s="1"/>
    </row>
    <row r="684" spans="1:1" ht="13.2" x14ac:dyDescent="0.25">
      <c r="A684" s="1"/>
    </row>
    <row r="685" spans="1:1" ht="13.2" x14ac:dyDescent="0.25">
      <c r="A685" s="1"/>
    </row>
    <row r="686" spans="1:1" ht="13.2" x14ac:dyDescent="0.25">
      <c r="A686" s="1"/>
    </row>
    <row r="687" spans="1:1" ht="13.2" x14ac:dyDescent="0.25">
      <c r="A687" s="1"/>
    </row>
    <row r="688" spans="1:1" ht="13.2" x14ac:dyDescent="0.25">
      <c r="A688" s="1"/>
    </row>
    <row r="689" spans="1:1" ht="13.2" x14ac:dyDescent="0.25">
      <c r="A689" s="1"/>
    </row>
    <row r="690" spans="1:1" ht="13.2" x14ac:dyDescent="0.25">
      <c r="A690" s="1"/>
    </row>
    <row r="691" spans="1:1" ht="13.2" x14ac:dyDescent="0.25">
      <c r="A691" s="1"/>
    </row>
    <row r="692" spans="1:1" ht="13.2" x14ac:dyDescent="0.25">
      <c r="A692" s="1"/>
    </row>
    <row r="693" spans="1:1" ht="13.2" x14ac:dyDescent="0.25">
      <c r="A693" s="1"/>
    </row>
    <row r="694" spans="1:1" ht="13.2" x14ac:dyDescent="0.25">
      <c r="A694" s="1"/>
    </row>
    <row r="695" spans="1:1" ht="13.2" x14ac:dyDescent="0.25">
      <c r="A695" s="1"/>
    </row>
    <row r="696" spans="1:1" ht="13.2" x14ac:dyDescent="0.25">
      <c r="A696" s="1"/>
    </row>
    <row r="697" spans="1:1" ht="13.2" x14ac:dyDescent="0.25">
      <c r="A697" s="1"/>
    </row>
    <row r="698" spans="1:1" ht="13.2" x14ac:dyDescent="0.25">
      <c r="A698" s="1"/>
    </row>
    <row r="699" spans="1:1" ht="13.2" x14ac:dyDescent="0.25">
      <c r="A699" s="1"/>
    </row>
    <row r="700" spans="1:1" ht="13.2" x14ac:dyDescent="0.25">
      <c r="A700" s="1"/>
    </row>
    <row r="701" spans="1:1" ht="13.2" x14ac:dyDescent="0.25">
      <c r="A701" s="1"/>
    </row>
    <row r="702" spans="1:1" ht="13.2" x14ac:dyDescent="0.25">
      <c r="A702" s="1"/>
    </row>
    <row r="703" spans="1:1" ht="13.2" x14ac:dyDescent="0.25">
      <c r="A703" s="1"/>
    </row>
    <row r="704" spans="1:1" ht="13.2" x14ac:dyDescent="0.25">
      <c r="A704" s="1"/>
    </row>
    <row r="705" spans="1:1" ht="13.2" x14ac:dyDescent="0.25">
      <c r="A705" s="1"/>
    </row>
    <row r="706" spans="1:1" ht="13.2" x14ac:dyDescent="0.25">
      <c r="A706" s="1"/>
    </row>
    <row r="707" spans="1:1" ht="13.2" x14ac:dyDescent="0.25">
      <c r="A707" s="1"/>
    </row>
    <row r="708" spans="1:1" ht="13.2" x14ac:dyDescent="0.25">
      <c r="A708" s="1"/>
    </row>
    <row r="709" spans="1:1" ht="13.2" x14ac:dyDescent="0.25">
      <c r="A709" s="1"/>
    </row>
    <row r="710" spans="1:1" ht="13.2" x14ac:dyDescent="0.25">
      <c r="A710" s="1"/>
    </row>
    <row r="711" spans="1:1" ht="13.2" x14ac:dyDescent="0.25">
      <c r="A711" s="1"/>
    </row>
    <row r="712" spans="1:1" ht="13.2" x14ac:dyDescent="0.25">
      <c r="A712" s="1"/>
    </row>
    <row r="713" spans="1:1" ht="13.2" x14ac:dyDescent="0.25">
      <c r="A713" s="1"/>
    </row>
    <row r="714" spans="1:1" ht="13.2" x14ac:dyDescent="0.25">
      <c r="A714" s="1"/>
    </row>
    <row r="715" spans="1:1" ht="13.2" x14ac:dyDescent="0.25">
      <c r="A715" s="1"/>
    </row>
    <row r="716" spans="1:1" ht="13.2" x14ac:dyDescent="0.25">
      <c r="A716" s="1"/>
    </row>
    <row r="717" spans="1:1" ht="13.2" x14ac:dyDescent="0.25">
      <c r="A717" s="1"/>
    </row>
    <row r="718" spans="1:1" ht="13.2" x14ac:dyDescent="0.25">
      <c r="A718" s="1"/>
    </row>
    <row r="719" spans="1:1" ht="13.2" x14ac:dyDescent="0.25">
      <c r="A719" s="1"/>
    </row>
    <row r="720" spans="1:1" ht="13.2" x14ac:dyDescent="0.25">
      <c r="A720" s="1"/>
    </row>
    <row r="721" spans="1:1" ht="13.2" x14ac:dyDescent="0.25">
      <c r="A721" s="1"/>
    </row>
    <row r="722" spans="1:1" ht="13.2" x14ac:dyDescent="0.25">
      <c r="A722" s="1"/>
    </row>
    <row r="723" spans="1:1" ht="13.2" x14ac:dyDescent="0.25">
      <c r="A723" s="1"/>
    </row>
    <row r="724" spans="1:1" ht="13.2" x14ac:dyDescent="0.25">
      <c r="A724" s="1"/>
    </row>
    <row r="725" spans="1:1" ht="13.2" x14ac:dyDescent="0.25">
      <c r="A725" s="1"/>
    </row>
    <row r="726" spans="1:1" ht="13.2" x14ac:dyDescent="0.25">
      <c r="A726" s="1"/>
    </row>
    <row r="727" spans="1:1" ht="13.2" x14ac:dyDescent="0.25">
      <c r="A727" s="1"/>
    </row>
    <row r="728" spans="1:1" ht="13.2" x14ac:dyDescent="0.25">
      <c r="A728" s="1"/>
    </row>
    <row r="729" spans="1:1" ht="13.2" x14ac:dyDescent="0.25">
      <c r="A729" s="1"/>
    </row>
    <row r="730" spans="1:1" ht="13.2" x14ac:dyDescent="0.25">
      <c r="A730" s="1"/>
    </row>
    <row r="731" spans="1:1" ht="13.2" x14ac:dyDescent="0.25">
      <c r="A731" s="1"/>
    </row>
    <row r="732" spans="1:1" ht="13.2" x14ac:dyDescent="0.25">
      <c r="A732" s="1"/>
    </row>
    <row r="733" spans="1:1" ht="13.2" x14ac:dyDescent="0.25">
      <c r="A733" s="1"/>
    </row>
    <row r="734" spans="1:1" ht="13.2" x14ac:dyDescent="0.25">
      <c r="A734" s="1"/>
    </row>
    <row r="735" spans="1:1" ht="13.2" x14ac:dyDescent="0.25">
      <c r="A735" s="1"/>
    </row>
    <row r="736" spans="1:1" ht="13.2" x14ac:dyDescent="0.25">
      <c r="A736" s="1"/>
    </row>
    <row r="737" spans="1:1" ht="13.2" x14ac:dyDescent="0.25">
      <c r="A737" s="1"/>
    </row>
    <row r="738" spans="1:1" ht="13.2" x14ac:dyDescent="0.25">
      <c r="A738" s="1"/>
    </row>
    <row r="739" spans="1:1" ht="13.2" x14ac:dyDescent="0.25">
      <c r="A739" s="1"/>
    </row>
    <row r="740" spans="1:1" ht="13.2" x14ac:dyDescent="0.25">
      <c r="A740" s="1"/>
    </row>
    <row r="741" spans="1:1" ht="13.2" x14ac:dyDescent="0.25">
      <c r="A741" s="1"/>
    </row>
    <row r="742" spans="1:1" ht="13.2" x14ac:dyDescent="0.25">
      <c r="A742" s="1"/>
    </row>
    <row r="743" spans="1:1" ht="13.2" x14ac:dyDescent="0.25">
      <c r="A743" s="1"/>
    </row>
    <row r="744" spans="1:1" ht="13.2" x14ac:dyDescent="0.25">
      <c r="A744" s="1"/>
    </row>
    <row r="745" spans="1:1" ht="13.2" x14ac:dyDescent="0.25">
      <c r="A745" s="1"/>
    </row>
    <row r="746" spans="1:1" ht="13.2" x14ac:dyDescent="0.25">
      <c r="A746" s="1"/>
    </row>
    <row r="747" spans="1:1" ht="13.2" x14ac:dyDescent="0.25">
      <c r="A747" s="1"/>
    </row>
    <row r="748" spans="1:1" ht="13.2" x14ac:dyDescent="0.25">
      <c r="A748" s="1"/>
    </row>
    <row r="749" spans="1:1" ht="13.2" x14ac:dyDescent="0.25">
      <c r="A749" s="1"/>
    </row>
    <row r="750" spans="1:1" ht="13.2" x14ac:dyDescent="0.25">
      <c r="A750" s="1"/>
    </row>
    <row r="751" spans="1:1" ht="13.2" x14ac:dyDescent="0.25">
      <c r="A751" s="1"/>
    </row>
    <row r="752" spans="1:1" ht="13.2" x14ac:dyDescent="0.25">
      <c r="A752" s="1"/>
    </row>
    <row r="753" spans="1:1" ht="13.2" x14ac:dyDescent="0.25">
      <c r="A753" s="1"/>
    </row>
    <row r="754" spans="1:1" ht="13.2" x14ac:dyDescent="0.25">
      <c r="A754" s="1"/>
    </row>
    <row r="755" spans="1:1" ht="13.2" x14ac:dyDescent="0.25">
      <c r="A755" s="1"/>
    </row>
    <row r="756" spans="1:1" ht="13.2" x14ac:dyDescent="0.25">
      <c r="A756" s="1"/>
    </row>
    <row r="757" spans="1:1" ht="13.2" x14ac:dyDescent="0.25">
      <c r="A757" s="1"/>
    </row>
    <row r="758" spans="1:1" ht="13.2" x14ac:dyDescent="0.25">
      <c r="A758" s="1"/>
    </row>
    <row r="759" spans="1:1" ht="13.2" x14ac:dyDescent="0.25">
      <c r="A759" s="1"/>
    </row>
    <row r="760" spans="1:1" ht="13.2" x14ac:dyDescent="0.25">
      <c r="A760" s="1"/>
    </row>
    <row r="761" spans="1:1" ht="13.2" x14ac:dyDescent="0.25">
      <c r="A761" s="1"/>
    </row>
    <row r="762" spans="1:1" ht="13.2" x14ac:dyDescent="0.25">
      <c r="A762" s="1"/>
    </row>
    <row r="763" spans="1:1" ht="13.2" x14ac:dyDescent="0.25">
      <c r="A763" s="1"/>
    </row>
    <row r="764" spans="1:1" ht="13.2" x14ac:dyDescent="0.25">
      <c r="A764" s="1"/>
    </row>
    <row r="765" spans="1:1" ht="13.2" x14ac:dyDescent="0.25">
      <c r="A765" s="1"/>
    </row>
    <row r="766" spans="1:1" ht="13.2" x14ac:dyDescent="0.25">
      <c r="A766" s="1"/>
    </row>
    <row r="767" spans="1:1" ht="13.2" x14ac:dyDescent="0.25">
      <c r="A767" s="1"/>
    </row>
    <row r="768" spans="1:1" ht="13.2" x14ac:dyDescent="0.25">
      <c r="A768" s="1"/>
    </row>
    <row r="769" spans="1:1" ht="13.2" x14ac:dyDescent="0.25">
      <c r="A769" s="1"/>
    </row>
    <row r="770" spans="1:1" ht="13.2" x14ac:dyDescent="0.25">
      <c r="A770" s="1"/>
    </row>
    <row r="771" spans="1:1" ht="13.2" x14ac:dyDescent="0.25">
      <c r="A771" s="1"/>
    </row>
    <row r="772" spans="1:1" ht="13.2" x14ac:dyDescent="0.25">
      <c r="A772" s="1"/>
    </row>
    <row r="773" spans="1:1" ht="13.2" x14ac:dyDescent="0.25">
      <c r="A773" s="1"/>
    </row>
    <row r="774" spans="1:1" ht="13.2" x14ac:dyDescent="0.25">
      <c r="A774" s="1"/>
    </row>
    <row r="775" spans="1:1" ht="13.2" x14ac:dyDescent="0.25">
      <c r="A775" s="1"/>
    </row>
    <row r="776" spans="1:1" ht="13.2" x14ac:dyDescent="0.25">
      <c r="A776" s="1"/>
    </row>
    <row r="777" spans="1:1" ht="13.2" x14ac:dyDescent="0.25">
      <c r="A777" s="1"/>
    </row>
    <row r="778" spans="1:1" ht="13.2" x14ac:dyDescent="0.25">
      <c r="A778" s="1"/>
    </row>
    <row r="779" spans="1:1" ht="13.2" x14ac:dyDescent="0.25">
      <c r="A779" s="1"/>
    </row>
    <row r="780" spans="1:1" ht="13.2" x14ac:dyDescent="0.25">
      <c r="A780" s="1"/>
    </row>
    <row r="781" spans="1:1" ht="13.2" x14ac:dyDescent="0.25">
      <c r="A781" s="1"/>
    </row>
    <row r="782" spans="1:1" ht="13.2" x14ac:dyDescent="0.25">
      <c r="A782" s="1"/>
    </row>
    <row r="783" spans="1:1" ht="13.2" x14ac:dyDescent="0.25">
      <c r="A783" s="1"/>
    </row>
    <row r="784" spans="1:1" ht="13.2" x14ac:dyDescent="0.25">
      <c r="A784" s="1"/>
    </row>
    <row r="785" spans="1:1" ht="13.2" x14ac:dyDescent="0.25">
      <c r="A785" s="1"/>
    </row>
    <row r="786" spans="1:1" ht="13.2" x14ac:dyDescent="0.25">
      <c r="A786" s="1"/>
    </row>
    <row r="787" spans="1:1" ht="13.2" x14ac:dyDescent="0.25">
      <c r="A787" s="1"/>
    </row>
    <row r="788" spans="1:1" ht="13.2" x14ac:dyDescent="0.25">
      <c r="A788" s="1"/>
    </row>
    <row r="789" spans="1:1" ht="13.2" x14ac:dyDescent="0.25">
      <c r="A789" s="1"/>
    </row>
    <row r="790" spans="1:1" ht="13.2" x14ac:dyDescent="0.25">
      <c r="A790" s="1"/>
    </row>
    <row r="791" spans="1:1" ht="13.2" x14ac:dyDescent="0.25">
      <c r="A791" s="1"/>
    </row>
    <row r="792" spans="1:1" ht="13.2" x14ac:dyDescent="0.25">
      <c r="A792" s="1"/>
    </row>
    <row r="793" spans="1:1" ht="13.2" x14ac:dyDescent="0.25">
      <c r="A793" s="1"/>
    </row>
    <row r="794" spans="1:1" ht="13.2" x14ac:dyDescent="0.25">
      <c r="A794" s="1"/>
    </row>
    <row r="795" spans="1:1" ht="13.2" x14ac:dyDescent="0.25">
      <c r="A795" s="1"/>
    </row>
    <row r="796" spans="1:1" ht="13.2" x14ac:dyDescent="0.25">
      <c r="A796" s="1"/>
    </row>
    <row r="797" spans="1:1" ht="13.2" x14ac:dyDescent="0.25">
      <c r="A797" s="1"/>
    </row>
    <row r="798" spans="1:1" ht="13.2" x14ac:dyDescent="0.25">
      <c r="A798" s="1"/>
    </row>
    <row r="799" spans="1:1" ht="13.2" x14ac:dyDescent="0.25">
      <c r="A799" s="1"/>
    </row>
    <row r="800" spans="1:1" ht="13.2" x14ac:dyDescent="0.25">
      <c r="A800" s="1"/>
    </row>
    <row r="801" spans="1:1" ht="13.2" x14ac:dyDescent="0.25">
      <c r="A801" s="1"/>
    </row>
    <row r="802" spans="1:1" ht="13.2" x14ac:dyDescent="0.25">
      <c r="A802" s="1"/>
    </row>
    <row r="803" spans="1:1" ht="13.2" x14ac:dyDescent="0.25">
      <c r="A803" s="1"/>
    </row>
    <row r="804" spans="1:1" ht="13.2" x14ac:dyDescent="0.25">
      <c r="A804" s="1"/>
    </row>
    <row r="805" spans="1:1" ht="13.2" x14ac:dyDescent="0.25">
      <c r="A805" s="1"/>
    </row>
    <row r="806" spans="1:1" ht="13.2" x14ac:dyDescent="0.25">
      <c r="A806" s="1"/>
    </row>
    <row r="807" spans="1:1" ht="13.2" x14ac:dyDescent="0.25">
      <c r="A807" s="1"/>
    </row>
    <row r="808" spans="1:1" ht="13.2" x14ac:dyDescent="0.25">
      <c r="A808" s="1"/>
    </row>
    <row r="809" spans="1:1" ht="13.2" x14ac:dyDescent="0.25">
      <c r="A809" s="1"/>
    </row>
    <row r="810" spans="1:1" ht="13.2" x14ac:dyDescent="0.25">
      <c r="A810" s="1"/>
    </row>
    <row r="811" spans="1:1" ht="13.2" x14ac:dyDescent="0.25">
      <c r="A811" s="1"/>
    </row>
    <row r="812" spans="1:1" ht="13.2" x14ac:dyDescent="0.25">
      <c r="A812" s="1"/>
    </row>
    <row r="813" spans="1:1" ht="13.2" x14ac:dyDescent="0.25">
      <c r="A813" s="1"/>
    </row>
    <row r="814" spans="1:1" ht="13.2" x14ac:dyDescent="0.25">
      <c r="A814" s="1"/>
    </row>
    <row r="815" spans="1:1" ht="13.2" x14ac:dyDescent="0.25">
      <c r="A815" s="1"/>
    </row>
    <row r="816" spans="1:1" ht="13.2" x14ac:dyDescent="0.25">
      <c r="A816" s="1"/>
    </row>
    <row r="817" spans="1:1" ht="13.2" x14ac:dyDescent="0.25">
      <c r="A817" s="1"/>
    </row>
    <row r="818" spans="1:1" ht="13.2" x14ac:dyDescent="0.25">
      <c r="A818" s="1"/>
    </row>
    <row r="819" spans="1:1" ht="13.2" x14ac:dyDescent="0.25">
      <c r="A819" s="1"/>
    </row>
    <row r="820" spans="1:1" ht="13.2" x14ac:dyDescent="0.25">
      <c r="A820" s="1"/>
    </row>
    <row r="821" spans="1:1" ht="13.2" x14ac:dyDescent="0.25">
      <c r="A821" s="1"/>
    </row>
    <row r="822" spans="1:1" ht="13.2" x14ac:dyDescent="0.25">
      <c r="A822" s="1"/>
    </row>
    <row r="823" spans="1:1" ht="13.2" x14ac:dyDescent="0.25">
      <c r="A823" s="1"/>
    </row>
    <row r="824" spans="1:1" ht="13.2" x14ac:dyDescent="0.25">
      <c r="A824" s="1"/>
    </row>
    <row r="825" spans="1:1" ht="13.2" x14ac:dyDescent="0.25">
      <c r="A825" s="1"/>
    </row>
    <row r="826" spans="1:1" ht="13.2" x14ac:dyDescent="0.25">
      <c r="A826" s="1"/>
    </row>
    <row r="827" spans="1:1" ht="13.2" x14ac:dyDescent="0.25">
      <c r="A827" s="1"/>
    </row>
    <row r="828" spans="1:1" ht="13.2" x14ac:dyDescent="0.25">
      <c r="A828" s="1"/>
    </row>
    <row r="829" spans="1:1" ht="13.2" x14ac:dyDescent="0.25">
      <c r="A829" s="1"/>
    </row>
    <row r="830" spans="1:1" ht="13.2" x14ac:dyDescent="0.25">
      <c r="A830" s="1"/>
    </row>
    <row r="831" spans="1:1" ht="13.2" x14ac:dyDescent="0.25">
      <c r="A831" s="1"/>
    </row>
    <row r="832" spans="1:1" ht="13.2" x14ac:dyDescent="0.25">
      <c r="A832" s="1"/>
    </row>
    <row r="833" spans="1:1" ht="13.2" x14ac:dyDescent="0.25">
      <c r="A833" s="1"/>
    </row>
    <row r="834" spans="1:1" ht="13.2" x14ac:dyDescent="0.25">
      <c r="A834" s="1"/>
    </row>
    <row r="835" spans="1:1" ht="13.2" x14ac:dyDescent="0.25">
      <c r="A835" s="1"/>
    </row>
    <row r="836" spans="1:1" ht="13.2" x14ac:dyDescent="0.25">
      <c r="A836" s="1"/>
    </row>
    <row r="837" spans="1:1" ht="13.2" x14ac:dyDescent="0.25">
      <c r="A837" s="1"/>
    </row>
    <row r="838" spans="1:1" ht="13.2" x14ac:dyDescent="0.25">
      <c r="A838" s="1"/>
    </row>
    <row r="839" spans="1:1" ht="13.2" x14ac:dyDescent="0.25">
      <c r="A839" s="1"/>
    </row>
    <row r="840" spans="1:1" ht="13.2" x14ac:dyDescent="0.25">
      <c r="A840" s="1"/>
    </row>
    <row r="841" spans="1:1" ht="13.2" x14ac:dyDescent="0.25">
      <c r="A841" s="1"/>
    </row>
    <row r="842" spans="1:1" ht="13.2" x14ac:dyDescent="0.25">
      <c r="A842" s="1"/>
    </row>
    <row r="843" spans="1:1" ht="13.2" x14ac:dyDescent="0.25">
      <c r="A843" s="1"/>
    </row>
    <row r="844" spans="1:1" ht="13.2" x14ac:dyDescent="0.25">
      <c r="A844" s="1"/>
    </row>
    <row r="845" spans="1:1" ht="13.2" x14ac:dyDescent="0.25">
      <c r="A845" s="1"/>
    </row>
    <row r="846" spans="1:1" ht="13.2" x14ac:dyDescent="0.25">
      <c r="A846" s="1"/>
    </row>
    <row r="847" spans="1:1" ht="13.2" x14ac:dyDescent="0.25">
      <c r="A847" s="1"/>
    </row>
    <row r="848" spans="1:1" ht="13.2" x14ac:dyDescent="0.25">
      <c r="A848" s="1"/>
    </row>
    <row r="849" spans="1:1" ht="13.2" x14ac:dyDescent="0.25">
      <c r="A849" s="1"/>
    </row>
    <row r="850" spans="1:1" ht="13.2" x14ac:dyDescent="0.25">
      <c r="A850" s="1"/>
    </row>
    <row r="851" spans="1:1" ht="13.2" x14ac:dyDescent="0.25">
      <c r="A851" s="1"/>
    </row>
    <row r="852" spans="1:1" ht="13.2" x14ac:dyDescent="0.25">
      <c r="A852" s="1"/>
    </row>
    <row r="853" spans="1:1" ht="13.2" x14ac:dyDescent="0.25">
      <c r="A853" s="1"/>
    </row>
    <row r="854" spans="1:1" ht="13.2" x14ac:dyDescent="0.25">
      <c r="A854" s="1"/>
    </row>
    <row r="855" spans="1:1" ht="13.2" x14ac:dyDescent="0.25">
      <c r="A855" s="1"/>
    </row>
    <row r="856" spans="1:1" ht="13.2" x14ac:dyDescent="0.25">
      <c r="A856" s="1"/>
    </row>
    <row r="857" spans="1:1" ht="13.2" x14ac:dyDescent="0.25">
      <c r="A857" s="1"/>
    </row>
    <row r="858" spans="1:1" ht="13.2" x14ac:dyDescent="0.25">
      <c r="A858" s="1"/>
    </row>
    <row r="859" spans="1:1" ht="13.2" x14ac:dyDescent="0.25">
      <c r="A859" s="1"/>
    </row>
    <row r="860" spans="1:1" ht="13.2" x14ac:dyDescent="0.25">
      <c r="A860" s="1"/>
    </row>
    <row r="861" spans="1:1" ht="13.2" x14ac:dyDescent="0.25">
      <c r="A861" s="1"/>
    </row>
    <row r="862" spans="1:1" ht="13.2" x14ac:dyDescent="0.25">
      <c r="A862" s="1"/>
    </row>
    <row r="863" spans="1:1" ht="13.2" x14ac:dyDescent="0.25">
      <c r="A863" s="1"/>
    </row>
    <row r="864" spans="1:1" ht="13.2" x14ac:dyDescent="0.25">
      <c r="A864" s="1"/>
    </row>
    <row r="865" spans="1:1" ht="13.2" x14ac:dyDescent="0.25">
      <c r="A865" s="1"/>
    </row>
    <row r="866" spans="1:1" ht="13.2" x14ac:dyDescent="0.25">
      <c r="A866" s="1"/>
    </row>
    <row r="867" spans="1:1" ht="13.2" x14ac:dyDescent="0.25">
      <c r="A867" s="1"/>
    </row>
    <row r="868" spans="1:1" ht="13.2" x14ac:dyDescent="0.25">
      <c r="A868" s="1"/>
    </row>
    <row r="869" spans="1:1" ht="13.2" x14ac:dyDescent="0.25">
      <c r="A869" s="1"/>
    </row>
    <row r="870" spans="1:1" ht="13.2" x14ac:dyDescent="0.25">
      <c r="A870" s="1"/>
    </row>
    <row r="871" spans="1:1" ht="13.2" x14ac:dyDescent="0.25">
      <c r="A871" s="1"/>
    </row>
    <row r="872" spans="1:1" ht="13.2" x14ac:dyDescent="0.25">
      <c r="A872" s="1"/>
    </row>
    <row r="873" spans="1:1" ht="13.2" x14ac:dyDescent="0.25">
      <c r="A873" s="1"/>
    </row>
    <row r="874" spans="1:1" ht="13.2" x14ac:dyDescent="0.25">
      <c r="A874" s="1"/>
    </row>
    <row r="875" spans="1:1" ht="13.2" x14ac:dyDescent="0.25">
      <c r="A875" s="1"/>
    </row>
    <row r="876" spans="1:1" ht="13.2" x14ac:dyDescent="0.25">
      <c r="A876" s="1"/>
    </row>
    <row r="877" spans="1:1" ht="13.2" x14ac:dyDescent="0.25">
      <c r="A877" s="1"/>
    </row>
    <row r="878" spans="1:1" ht="13.2" x14ac:dyDescent="0.25">
      <c r="A878" s="1"/>
    </row>
    <row r="879" spans="1:1" ht="13.2" x14ac:dyDescent="0.25">
      <c r="A879" s="1"/>
    </row>
    <row r="880" spans="1:1" ht="13.2" x14ac:dyDescent="0.25">
      <c r="A880" s="1"/>
    </row>
    <row r="881" spans="1:1" ht="13.2" x14ac:dyDescent="0.25">
      <c r="A881" s="1"/>
    </row>
    <row r="882" spans="1:1" ht="13.2" x14ac:dyDescent="0.25">
      <c r="A882" s="1"/>
    </row>
    <row r="883" spans="1:1" ht="13.2" x14ac:dyDescent="0.25">
      <c r="A883" s="1"/>
    </row>
    <row r="884" spans="1:1" ht="13.2" x14ac:dyDescent="0.25">
      <c r="A884" s="1"/>
    </row>
    <row r="885" spans="1:1" ht="13.2" x14ac:dyDescent="0.25">
      <c r="A885" s="1"/>
    </row>
    <row r="886" spans="1:1" ht="13.2" x14ac:dyDescent="0.25">
      <c r="A886" s="1"/>
    </row>
    <row r="887" spans="1:1" ht="13.2" x14ac:dyDescent="0.25">
      <c r="A887" s="1"/>
    </row>
    <row r="888" spans="1:1" ht="13.2" x14ac:dyDescent="0.25">
      <c r="A888" s="1"/>
    </row>
    <row r="889" spans="1:1" ht="13.2" x14ac:dyDescent="0.25">
      <c r="A889" s="1"/>
    </row>
    <row r="890" spans="1:1" ht="13.2" x14ac:dyDescent="0.25">
      <c r="A890" s="1"/>
    </row>
    <row r="891" spans="1:1" ht="13.2" x14ac:dyDescent="0.25">
      <c r="A891" s="1"/>
    </row>
    <row r="892" spans="1:1" ht="13.2" x14ac:dyDescent="0.25">
      <c r="A892" s="1"/>
    </row>
    <row r="893" spans="1:1" ht="13.2" x14ac:dyDescent="0.25">
      <c r="A893" s="1"/>
    </row>
    <row r="894" spans="1:1" ht="13.2" x14ac:dyDescent="0.25">
      <c r="A894" s="1"/>
    </row>
    <row r="895" spans="1:1" ht="13.2" x14ac:dyDescent="0.25">
      <c r="A895" s="1"/>
    </row>
    <row r="896" spans="1:1" ht="13.2" x14ac:dyDescent="0.25">
      <c r="A896" s="1"/>
    </row>
    <row r="897" spans="1:1" ht="13.2" x14ac:dyDescent="0.25">
      <c r="A897" s="1"/>
    </row>
    <row r="898" spans="1:1" ht="13.2" x14ac:dyDescent="0.25">
      <c r="A898" s="1"/>
    </row>
    <row r="899" spans="1:1" ht="13.2" x14ac:dyDescent="0.25">
      <c r="A899" s="1"/>
    </row>
    <row r="900" spans="1:1" ht="13.2" x14ac:dyDescent="0.25">
      <c r="A900" s="1"/>
    </row>
    <row r="901" spans="1:1" ht="13.2" x14ac:dyDescent="0.25">
      <c r="A901" s="1"/>
    </row>
    <row r="902" spans="1:1" ht="13.2" x14ac:dyDescent="0.25">
      <c r="A902" s="1"/>
    </row>
    <row r="903" spans="1:1" ht="13.2" x14ac:dyDescent="0.25">
      <c r="A903" s="1"/>
    </row>
    <row r="904" spans="1:1" ht="13.2" x14ac:dyDescent="0.25">
      <c r="A904" s="1"/>
    </row>
    <row r="905" spans="1:1" ht="13.2" x14ac:dyDescent="0.25">
      <c r="A905" s="1"/>
    </row>
    <row r="906" spans="1:1" ht="13.2" x14ac:dyDescent="0.25">
      <c r="A906" s="1"/>
    </row>
    <row r="907" spans="1:1" ht="13.2" x14ac:dyDescent="0.25">
      <c r="A907" s="1"/>
    </row>
    <row r="908" spans="1:1" ht="13.2" x14ac:dyDescent="0.25">
      <c r="A908" s="1"/>
    </row>
    <row r="909" spans="1:1" ht="13.2" x14ac:dyDescent="0.25">
      <c r="A909" s="1"/>
    </row>
    <row r="910" spans="1:1" ht="13.2" x14ac:dyDescent="0.25">
      <c r="A910" s="1"/>
    </row>
    <row r="911" spans="1:1" ht="13.2" x14ac:dyDescent="0.25">
      <c r="A911" s="1"/>
    </row>
    <row r="912" spans="1:1" ht="13.2" x14ac:dyDescent="0.25">
      <c r="A912" s="1"/>
    </row>
    <row r="913" spans="1:1" ht="13.2" x14ac:dyDescent="0.25">
      <c r="A913" s="1"/>
    </row>
    <row r="914" spans="1:1" ht="13.2" x14ac:dyDescent="0.25">
      <c r="A914" s="1"/>
    </row>
    <row r="915" spans="1:1" ht="13.2" x14ac:dyDescent="0.25">
      <c r="A915" s="1"/>
    </row>
    <row r="916" spans="1:1" ht="13.2" x14ac:dyDescent="0.25">
      <c r="A916" s="1"/>
    </row>
    <row r="917" spans="1:1" ht="13.2" x14ac:dyDescent="0.25">
      <c r="A917" s="1"/>
    </row>
    <row r="918" spans="1:1" ht="13.2" x14ac:dyDescent="0.25">
      <c r="A918" s="1"/>
    </row>
    <row r="919" spans="1:1" ht="13.2" x14ac:dyDescent="0.25">
      <c r="A919" s="1"/>
    </row>
    <row r="920" spans="1:1" ht="13.2" x14ac:dyDescent="0.25">
      <c r="A920" s="1"/>
    </row>
    <row r="921" spans="1:1" ht="13.2" x14ac:dyDescent="0.25">
      <c r="A921" s="1"/>
    </row>
    <row r="922" spans="1:1" ht="13.2" x14ac:dyDescent="0.25">
      <c r="A922" s="1"/>
    </row>
    <row r="923" spans="1:1" ht="13.2" x14ac:dyDescent="0.25">
      <c r="A923" s="1"/>
    </row>
    <row r="924" spans="1:1" ht="13.2" x14ac:dyDescent="0.25">
      <c r="A924" s="1"/>
    </row>
    <row r="925" spans="1:1" ht="13.2" x14ac:dyDescent="0.25">
      <c r="A925" s="1"/>
    </row>
    <row r="926" spans="1:1" ht="13.2" x14ac:dyDescent="0.25">
      <c r="A926" s="1"/>
    </row>
    <row r="927" spans="1:1" ht="13.2" x14ac:dyDescent="0.25">
      <c r="A927" s="1"/>
    </row>
    <row r="928" spans="1:1" ht="13.2" x14ac:dyDescent="0.25">
      <c r="A928" s="1"/>
    </row>
    <row r="929" spans="1:1" ht="13.2" x14ac:dyDescent="0.25">
      <c r="A929" s="1"/>
    </row>
    <row r="930" spans="1:1" ht="13.2" x14ac:dyDescent="0.25">
      <c r="A930" s="1"/>
    </row>
    <row r="931" spans="1:1" ht="13.2" x14ac:dyDescent="0.25">
      <c r="A931" s="1"/>
    </row>
    <row r="932" spans="1:1" ht="13.2" x14ac:dyDescent="0.25">
      <c r="A932" s="1"/>
    </row>
    <row r="933" spans="1:1" ht="13.2" x14ac:dyDescent="0.25">
      <c r="A933" s="1"/>
    </row>
    <row r="934" spans="1:1" ht="13.2" x14ac:dyDescent="0.25">
      <c r="A934" s="1"/>
    </row>
    <row r="935" spans="1:1" ht="13.2" x14ac:dyDescent="0.25">
      <c r="A935" s="1"/>
    </row>
    <row r="936" spans="1:1" ht="13.2" x14ac:dyDescent="0.25">
      <c r="A936" s="1"/>
    </row>
    <row r="937" spans="1:1" ht="13.2" x14ac:dyDescent="0.25">
      <c r="A937" s="1"/>
    </row>
    <row r="938" spans="1:1" ht="13.2" x14ac:dyDescent="0.25">
      <c r="A938" s="1"/>
    </row>
    <row r="939" spans="1:1" ht="13.2" x14ac:dyDescent="0.25">
      <c r="A939" s="1"/>
    </row>
    <row r="940" spans="1:1" ht="13.2" x14ac:dyDescent="0.25">
      <c r="A940" s="1"/>
    </row>
    <row r="941" spans="1:1" ht="13.2" x14ac:dyDescent="0.25">
      <c r="A941" s="1"/>
    </row>
    <row r="942" spans="1:1" ht="13.2" x14ac:dyDescent="0.25">
      <c r="A942" s="1"/>
    </row>
    <row r="943" spans="1:1" ht="13.2" x14ac:dyDescent="0.25">
      <c r="A943" s="1"/>
    </row>
    <row r="944" spans="1:1" ht="13.2" x14ac:dyDescent="0.25">
      <c r="A944" s="1"/>
    </row>
    <row r="945" spans="1:1" ht="13.2" x14ac:dyDescent="0.25">
      <c r="A945" s="1"/>
    </row>
    <row r="946" spans="1:1" ht="13.2" x14ac:dyDescent="0.25">
      <c r="A946" s="1"/>
    </row>
    <row r="947" spans="1:1" ht="13.2" x14ac:dyDescent="0.25">
      <c r="A947" s="1"/>
    </row>
    <row r="948" spans="1:1" ht="13.2" x14ac:dyDescent="0.25">
      <c r="A948" s="1"/>
    </row>
    <row r="949" spans="1:1" ht="13.2" x14ac:dyDescent="0.25">
      <c r="A949" s="1"/>
    </row>
    <row r="950" spans="1:1" ht="13.2" x14ac:dyDescent="0.25">
      <c r="A950" s="1"/>
    </row>
    <row r="951" spans="1:1" ht="13.2" x14ac:dyDescent="0.25">
      <c r="A951" s="1"/>
    </row>
    <row r="952" spans="1:1" ht="13.2" x14ac:dyDescent="0.25">
      <c r="A952" s="1"/>
    </row>
    <row r="953" spans="1:1" ht="13.2" x14ac:dyDescent="0.25">
      <c r="A953" s="1"/>
    </row>
    <row r="954" spans="1:1" ht="13.2" x14ac:dyDescent="0.25">
      <c r="A954" s="1"/>
    </row>
    <row r="955" spans="1:1" ht="13.2" x14ac:dyDescent="0.25">
      <c r="A955" s="1"/>
    </row>
    <row r="956" spans="1:1" ht="13.2" x14ac:dyDescent="0.25">
      <c r="A956" s="1"/>
    </row>
    <row r="957" spans="1:1" ht="13.2" x14ac:dyDescent="0.25">
      <c r="A957" s="1"/>
    </row>
    <row r="958" spans="1:1" ht="13.2" x14ac:dyDescent="0.25">
      <c r="A958" s="1"/>
    </row>
    <row r="959" spans="1:1" ht="13.2" x14ac:dyDescent="0.25">
      <c r="A959" s="1"/>
    </row>
    <row r="960" spans="1:1" ht="13.2" x14ac:dyDescent="0.25">
      <c r="A960" s="1"/>
    </row>
    <row r="961" spans="1:1" ht="13.2" x14ac:dyDescent="0.25">
      <c r="A961" s="1"/>
    </row>
    <row r="962" spans="1:1" ht="13.2" x14ac:dyDescent="0.25">
      <c r="A962" s="1"/>
    </row>
    <row r="963" spans="1:1" ht="13.2" x14ac:dyDescent="0.25">
      <c r="A963" s="1"/>
    </row>
    <row r="964" spans="1:1" ht="13.2" x14ac:dyDescent="0.25">
      <c r="A964" s="1"/>
    </row>
    <row r="965" spans="1:1" ht="13.2" x14ac:dyDescent="0.25">
      <c r="A965" s="1"/>
    </row>
    <row r="966" spans="1:1" ht="13.2" x14ac:dyDescent="0.25">
      <c r="A966" s="1"/>
    </row>
    <row r="967" spans="1:1" ht="13.2" x14ac:dyDescent="0.25">
      <c r="A967" s="1"/>
    </row>
    <row r="968" spans="1:1" ht="13.2" x14ac:dyDescent="0.25">
      <c r="A968" s="1"/>
    </row>
    <row r="969" spans="1:1" ht="13.2" x14ac:dyDescent="0.25">
      <c r="A969" s="1"/>
    </row>
    <row r="970" spans="1:1" ht="13.2" x14ac:dyDescent="0.25">
      <c r="A970" s="1"/>
    </row>
    <row r="971" spans="1:1" ht="13.2" x14ac:dyDescent="0.25">
      <c r="A971" s="1"/>
    </row>
    <row r="972" spans="1:1" ht="13.2" x14ac:dyDescent="0.25">
      <c r="A972" s="1"/>
    </row>
    <row r="973" spans="1:1" ht="13.2" x14ac:dyDescent="0.25">
      <c r="A973" s="1"/>
    </row>
    <row r="974" spans="1:1" ht="13.2" x14ac:dyDescent="0.25">
      <c r="A974" s="1"/>
    </row>
    <row r="975" spans="1:1" ht="13.2" x14ac:dyDescent="0.25">
      <c r="A975" s="1"/>
    </row>
    <row r="976" spans="1:1" ht="13.2" x14ac:dyDescent="0.25">
      <c r="A976" s="1"/>
    </row>
    <row r="977" spans="1:1" ht="13.2" x14ac:dyDescent="0.25">
      <c r="A977" s="1"/>
    </row>
    <row r="978" spans="1:1" ht="13.2" x14ac:dyDescent="0.25">
      <c r="A978" s="1"/>
    </row>
    <row r="979" spans="1:1" ht="13.2" x14ac:dyDescent="0.25">
      <c r="A979" s="1"/>
    </row>
    <row r="980" spans="1:1" ht="13.2" x14ac:dyDescent="0.25">
      <c r="A980" s="1"/>
    </row>
    <row r="981" spans="1:1" ht="13.2" x14ac:dyDescent="0.25">
      <c r="A981" s="1"/>
    </row>
    <row r="982" spans="1:1" ht="13.2" x14ac:dyDescent="0.25">
      <c r="A982" s="1"/>
    </row>
    <row r="983" spans="1:1" ht="13.2" x14ac:dyDescent="0.25">
      <c r="A983" s="1"/>
    </row>
    <row r="984" spans="1:1" ht="13.2" x14ac:dyDescent="0.25">
      <c r="A984" s="1"/>
    </row>
    <row r="985" spans="1:1" ht="13.2" x14ac:dyDescent="0.25">
      <c r="A985" s="1"/>
    </row>
    <row r="986" spans="1:1" ht="13.2" x14ac:dyDescent="0.25">
      <c r="A986" s="1"/>
    </row>
    <row r="987" spans="1:1" ht="13.2" x14ac:dyDescent="0.25">
      <c r="A987" s="1"/>
    </row>
    <row r="988" spans="1:1" ht="13.2" x14ac:dyDescent="0.25">
      <c r="A988" s="1"/>
    </row>
    <row r="989" spans="1:1" ht="13.2" x14ac:dyDescent="0.25">
      <c r="A989" s="1"/>
    </row>
    <row r="990" spans="1:1" ht="13.2" x14ac:dyDescent="0.25">
      <c r="A990" s="1"/>
    </row>
    <row r="991" spans="1:1" ht="13.2" x14ac:dyDescent="0.25">
      <c r="A991" s="1"/>
    </row>
    <row r="992" spans="1:1" ht="13.2" x14ac:dyDescent="0.25">
      <c r="A992" s="1"/>
    </row>
    <row r="993" spans="1:1" ht="13.2" x14ac:dyDescent="0.25">
      <c r="A993" s="1"/>
    </row>
    <row r="994" spans="1:1" ht="13.2" x14ac:dyDescent="0.25">
      <c r="A994" s="1"/>
    </row>
    <row r="995" spans="1:1" ht="13.2" x14ac:dyDescent="0.25">
      <c r="A995" s="1"/>
    </row>
    <row r="996" spans="1:1" ht="13.2" x14ac:dyDescent="0.25">
      <c r="A996" s="1"/>
    </row>
    <row r="997" spans="1:1" ht="13.2" x14ac:dyDescent="0.25">
      <c r="A997" s="1"/>
    </row>
    <row r="998" spans="1:1" ht="13.2" x14ac:dyDescent="0.25">
      <c r="A998" s="1"/>
    </row>
    <row r="999" spans="1:1" ht="13.2" x14ac:dyDescent="0.25">
      <c r="A999" s="1"/>
    </row>
    <row r="1000" spans="1:1" ht="13.2" x14ac:dyDescent="0.25">
      <c r="A1000" s="1"/>
    </row>
  </sheetData>
  <sortState xmlns:xlrd2="http://schemas.microsoft.com/office/spreadsheetml/2017/richdata2" ref="A2:R51">
    <sortCondition descending="1" ref="R2:R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National Ranking</vt:lpstr>
      <vt:lpstr>Full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Clampett</dc:creator>
  <cp:lastModifiedBy>Peter Welch</cp:lastModifiedBy>
  <dcterms:created xsi:type="dcterms:W3CDTF">2023-05-15T14:35:51Z</dcterms:created>
  <dcterms:modified xsi:type="dcterms:W3CDTF">2023-06-07T08:55:48Z</dcterms:modified>
</cp:coreProperties>
</file>